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E1C636D9-A5B3-4D58-A896-5F4CF1842FE7}" xr6:coauthVersionLast="47" xr6:coauthVersionMax="47" xr10:uidLastSave="{00000000-0000-0000-0000-000000000000}"/>
  <bookViews>
    <workbookView xWindow="20370" yWindow="-120" windowWidth="29040" windowHeight="15720" xr2:uid="{CCC2A375-98FF-4FE8-A630-A07366BB531C}"/>
  </bookViews>
  <sheets>
    <sheet name="Sheet1" sheetId="1" r:id="rId1"/>
  </sheets>
  <definedNames>
    <definedName name="_xlnm.Print_Area" localSheetId="0">Sheet1!$A$1:$L$29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J26" i="1" s="1"/>
  <c r="J24" i="1"/>
  <c r="H24" i="1"/>
  <c r="F24" i="1"/>
  <c r="H22" i="1"/>
  <c r="F22" i="1"/>
  <c r="J22" i="1" s="1"/>
  <c r="F20" i="1"/>
  <c r="J20" i="1"/>
  <c r="H20" i="1"/>
  <c r="F16" i="1"/>
  <c r="J16" i="1" s="1"/>
  <c r="H16" i="1"/>
  <c r="F18" i="1"/>
  <c r="J18" i="1" s="1"/>
  <c r="H18" i="1"/>
  <c r="H28" i="1" l="1"/>
  <c r="J28" i="1"/>
</calcChain>
</file>

<file path=xl/sharedStrings.xml><?xml version="1.0" encoding="utf-8"?>
<sst xmlns="http://schemas.openxmlformats.org/spreadsheetml/2006/main" count="58" uniqueCount="31">
  <si>
    <t>守口市長　様　</t>
    <rPh sb="0" eb="4">
      <t>モリグチシチョウ</t>
    </rPh>
    <rPh sb="5" eb="6">
      <t>サマ</t>
    </rPh>
    <phoneticPr fontId="2"/>
  </si>
  <si>
    <t>所   在   地</t>
    <rPh sb="0" eb="1">
      <t>ショ</t>
    </rPh>
    <rPh sb="4" eb="5">
      <t>ザイ</t>
    </rPh>
    <rPh sb="8" eb="9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</si>
  <si>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</si>
  <si>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</si>
  <si>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項目</t>
    <rPh sb="0" eb="2">
      <t>コウモク</t>
    </rPh>
    <phoneticPr fontId="2"/>
  </si>
  <si>
    <t>予定数量</t>
    <rPh sb="0" eb="4">
      <t>ヨテイスウリョウ</t>
    </rPh>
    <phoneticPr fontId="2"/>
  </si>
  <si>
    <t>単価（税抜）</t>
    <rPh sb="0" eb="2">
      <t>タンカ</t>
    </rPh>
    <rPh sb="3" eb="5">
      <t>ゼイヌキ</t>
    </rPh>
    <phoneticPr fontId="2"/>
  </si>
  <si>
    <t>単価（税込）</t>
    <rPh sb="0" eb="2">
      <t>タンカ</t>
    </rPh>
    <rPh sb="3" eb="5">
      <t>ゼイコ</t>
    </rPh>
    <phoneticPr fontId="2"/>
  </si>
  <si>
    <t>執行予定額（税抜）</t>
    <rPh sb="0" eb="5">
      <t>シッコウヨテイガク</t>
    </rPh>
    <rPh sb="6" eb="8">
      <t>ゼイヌキ</t>
    </rPh>
    <phoneticPr fontId="2"/>
  </si>
  <si>
    <t>執行予定額（税込）</t>
    <rPh sb="0" eb="5">
      <t>シッコウヨテイガク</t>
    </rPh>
    <rPh sb="6" eb="8">
      <t>ゼイコ</t>
    </rPh>
    <phoneticPr fontId="2"/>
  </si>
  <si>
    <t>（A）</t>
    <phoneticPr fontId="2"/>
  </si>
  <si>
    <t>（B）</t>
    <phoneticPr fontId="2"/>
  </si>
  <si>
    <t>（C）</t>
    <phoneticPr fontId="2"/>
  </si>
  <si>
    <t>(A)×(B)</t>
    <phoneticPr fontId="2"/>
  </si>
  <si>
    <t>(A)×(C)</t>
    <phoneticPr fontId="2"/>
  </si>
  <si>
    <t>円</t>
    <rPh sb="0" eb="1">
      <t>エン</t>
    </rPh>
    <phoneticPr fontId="2"/>
  </si>
  <si>
    <t>合　計　</t>
    <rPh sb="0" eb="1">
      <t>ア</t>
    </rPh>
    <rPh sb="2" eb="3">
      <t>ケイ</t>
    </rPh>
    <phoneticPr fontId="2"/>
  </si>
  <si>
    <t>　件名　：　守口市工事検査補助業務委託</t>
    <phoneticPr fontId="2"/>
  </si>
  <si>
    <t>（１人・１工事）</t>
    <phoneticPr fontId="2"/>
  </si>
  <si>
    <t>円/（１人・１工事）</t>
    <rPh sb="0" eb="1">
      <t>エン</t>
    </rPh>
    <phoneticPr fontId="2"/>
  </si>
  <si>
    <t>価格提案書</t>
    <rPh sb="0" eb="2">
      <t>カカク</t>
    </rPh>
    <rPh sb="2" eb="5">
      <t>テイアンショ</t>
    </rPh>
    <phoneticPr fontId="2"/>
  </si>
  <si>
    <t>（ 様式10 ）</t>
    <rPh sb="2" eb="4">
      <t>ヨウシキ</t>
    </rPh>
    <phoneticPr fontId="2"/>
  </si>
  <si>
    <t>(4時間・1研修)</t>
    <rPh sb="2" eb="4">
      <t>ジカン</t>
    </rPh>
    <rPh sb="6" eb="8">
      <t>ケンシュウ</t>
    </rPh>
    <phoneticPr fontId="2"/>
  </si>
  <si>
    <t>円/(4時間・1研修)</t>
    <rPh sb="0" eb="1">
      <t>エン</t>
    </rPh>
    <rPh sb="4" eb="6">
      <t>ジカン</t>
    </rPh>
    <rPh sb="8" eb="10">
      <t>ケンシュウ</t>
    </rPh>
    <phoneticPr fontId="2"/>
  </si>
  <si>
    <r>
      <t xml:space="preserve">【令和７年度】
</t>
    </r>
    <r>
      <rPr>
        <sz val="11"/>
        <color theme="1"/>
        <rFont val="游ゴシック"/>
        <family val="3"/>
        <charset val="128"/>
        <scheme val="minor"/>
      </rPr>
      <t>工事検査補助業務委託</t>
    </r>
    <rPh sb="1" eb="3">
      <t>レイワ</t>
    </rPh>
    <rPh sb="4" eb="6">
      <t>ネンド</t>
    </rPh>
    <rPh sb="8" eb="10">
      <t>コウジ</t>
    </rPh>
    <rPh sb="10" eb="12">
      <t>ケンサ</t>
    </rPh>
    <rPh sb="12" eb="14">
      <t>ホジョ</t>
    </rPh>
    <rPh sb="14" eb="16">
      <t>ギョウム</t>
    </rPh>
    <rPh sb="16" eb="18">
      <t>イタク</t>
    </rPh>
    <phoneticPr fontId="2"/>
  </si>
  <si>
    <r>
      <t xml:space="preserve">【令和７年度】
</t>
    </r>
    <r>
      <rPr>
        <sz val="11"/>
        <color theme="1"/>
        <rFont val="游ゴシック"/>
        <family val="3"/>
        <charset val="128"/>
        <scheme val="minor"/>
      </rPr>
      <t>工事技術研修業務委託</t>
    </r>
    <rPh sb="1" eb="3">
      <t>レイワ</t>
    </rPh>
    <rPh sb="4" eb="6">
      <t>ネンド</t>
    </rPh>
    <rPh sb="8" eb="10">
      <t>コウジ</t>
    </rPh>
    <rPh sb="10" eb="12">
      <t>ギジュツ</t>
    </rPh>
    <rPh sb="12" eb="14">
      <t>ケンシュウ</t>
    </rPh>
    <rPh sb="14" eb="16">
      <t>ギョウム</t>
    </rPh>
    <rPh sb="16" eb="18">
      <t>イタク</t>
    </rPh>
    <phoneticPr fontId="2"/>
  </si>
  <si>
    <r>
      <t xml:space="preserve">【令和８年度】
</t>
    </r>
    <r>
      <rPr>
        <sz val="11"/>
        <color theme="1"/>
        <rFont val="游ゴシック"/>
        <family val="3"/>
        <charset val="128"/>
        <scheme val="minor"/>
      </rPr>
      <t>工事検査補助業務委託</t>
    </r>
    <rPh sb="1" eb="3">
      <t>レイワ</t>
    </rPh>
    <rPh sb="4" eb="6">
      <t>ネンド</t>
    </rPh>
    <rPh sb="8" eb="10">
      <t>コウジ</t>
    </rPh>
    <rPh sb="10" eb="12">
      <t>ケンサ</t>
    </rPh>
    <rPh sb="12" eb="14">
      <t>ホジョ</t>
    </rPh>
    <rPh sb="14" eb="16">
      <t>ギョウム</t>
    </rPh>
    <rPh sb="16" eb="18">
      <t>イタク</t>
    </rPh>
    <phoneticPr fontId="2"/>
  </si>
  <si>
    <r>
      <t xml:space="preserve">【令和８年度】
</t>
    </r>
    <r>
      <rPr>
        <sz val="11"/>
        <color theme="1"/>
        <rFont val="游ゴシック"/>
        <family val="3"/>
        <charset val="128"/>
        <scheme val="minor"/>
      </rPr>
      <t>工事技術研修業務委託</t>
    </r>
    <rPh sb="1" eb="3">
      <t>レイワ</t>
    </rPh>
    <rPh sb="4" eb="6">
      <t>ネンド</t>
    </rPh>
    <rPh sb="8" eb="10">
      <t>コウジ</t>
    </rPh>
    <rPh sb="10" eb="12">
      <t>ギジュツ</t>
    </rPh>
    <rPh sb="12" eb="14">
      <t>ケンシュウ</t>
    </rPh>
    <rPh sb="14" eb="16">
      <t>ギョウム</t>
    </rPh>
    <rPh sb="16" eb="18">
      <t>イタク</t>
    </rPh>
    <phoneticPr fontId="2"/>
  </si>
  <si>
    <r>
      <t xml:space="preserve">【令和９年度】
</t>
    </r>
    <r>
      <rPr>
        <sz val="11"/>
        <color theme="1"/>
        <rFont val="游ゴシック"/>
        <family val="3"/>
        <charset val="128"/>
        <scheme val="minor"/>
      </rPr>
      <t>工事検査補助業務委託</t>
    </r>
    <rPh sb="1" eb="3">
      <t>レイワ</t>
    </rPh>
    <rPh sb="4" eb="6">
      <t>ネンド</t>
    </rPh>
    <rPh sb="8" eb="10">
      <t>コウジ</t>
    </rPh>
    <rPh sb="10" eb="12">
      <t>ケンサ</t>
    </rPh>
    <rPh sb="12" eb="14">
      <t>ホジョ</t>
    </rPh>
    <rPh sb="14" eb="16">
      <t>ギョウム</t>
    </rPh>
    <rPh sb="16" eb="18">
      <t>イタク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</si>
  <si>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</si>
  <si>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r>
      <t xml:space="preserve">【令和９年度】
</t>
    </r>
    <r>
      <rPr>
        <sz val="11"/>
        <color theme="1"/>
        <rFont val="游ゴシック"/>
        <family val="3"/>
        <charset val="128"/>
        <scheme val="minor"/>
      </rPr>
      <t>工事技術研修業務委託</t>
    </r>
    <rPh sb="1" eb="3">
      <t>レイワ</t>
    </rPh>
    <rPh sb="4" eb="6">
      <t>ネンド</t>
    </rPh>
    <rPh sb="8" eb="10">
      <t>コウジ</t>
    </rPh>
    <rPh sb="10" eb="12">
      <t>ギジュツ</t>
    </rPh>
    <rPh sb="12" eb="14">
      <t>ケンシュウ</t>
    </rPh>
    <rPh sb="14" eb="16">
      <t>ギョウム</t>
    </rPh>
    <rPh sb="16" eb="18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</si>
</sst>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3" fillId="2" borderId="0" xfId="0" applyFont="1" applyFill="1" applyProtection="1">
      <alignment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38" fontId="0" fillId="2" borderId="5" xfId="1" applyNumberFormat="1" applyFont="1" applyFill="1" applyBorder="1" applyAlignment="1" applyProtection="1">
      <alignment horizontal="right" vertical="center"/>
    </xf>
    <xf numFmtId="0" fontId="8" fillId="2" borderId="3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38" fontId="8" fillId="2" borderId="5" xfId="0" applyNumberFormat="1" applyFont="1" applyFill="1" applyBorder="1" applyAlignment="1" applyProtection="1">
      <alignment horizontal="right" vertical="center"/>
    </xf>
    <xf numFmtId="38" fontId="0" fillId="2" borderId="5" xfId="0" applyNumberForma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/>
    </xf>
    <xf numFmtId="177" fontId="0" fillId="3" borderId="5" xfId="0" applyNumberFormat="1" applyFill="1" applyBorder="1" applyAlignment="1" applyProtection="1">
      <alignment horizontal="right" vertical="center"/>
      <protection locked="0"/>
    </xf>
    <xf numFmtId="177" fontId="0" fillId="2" borderId="5" xfId="0" applyNumberFormat="1" applyFill="1" applyBorder="1" applyAlignment="1" applyProtection="1">
      <alignment horizontal="right" vertical="center"/>
    </xf>
    <xf numFmtId="177" fontId="0" fillId="2" borderId="3" xfId="0" applyNumberFormat="1" applyFill="1" applyBorder="1" applyAlignment="1" applyProtection="1">
      <alignment horizontal="center" vertical="center"/>
    </xf>
    <xf numFmtId="178" fontId="0" fillId="2" borderId="5" xfId="1" applyNumberFormat="1" applyFont="1" applyFill="1" applyBorder="1" applyAlignment="1" applyProtection="1">
      <alignment horizontal="right" vertical="center"/>
    </xf>
    <xf numFmtId="178" fontId="0" fillId="2" borderId="3" xfId="0" applyNumberFormat="1" applyFill="1" applyBorder="1" applyAlignment="1" applyProtection="1">
      <alignment horizontal="center" vertical="center"/>
    </xf>
    <xf numFmtId="0" fontId="11" fillId="2" borderId="0" xfId="0" applyFont="1" applyFill="1" applyProtection="1">
      <alignment vertical="center"/>
    </xf>
    <xf numFmtId="38" fontId="8" fillId="2" borderId="5" xfId="1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76" fontId="3" fillId="2" borderId="0" xfId="0" applyNumberFormat="1" applyFont="1" applyFill="1" applyAlignment="1" applyProtection="1">
      <alignment horizontal="center"/>
    </xf>
    <xf numFmtId="0" fontId="0" fillId="2" borderId="3" xfId="0" applyFill="1" applyBorder="1" applyAlignment="1" applyProtection="1">
      <alignment horizontal="right" vertical="center"/>
    </xf>
    <xf numFmtId="0" fontId="0" fillId="2" borderId="7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shrinkToFit="1"/>
    </xf>
    <xf numFmtId="0" fontId="7" fillId="2" borderId="1" xfId="0" applyFont="1" applyFill="1" applyBorder="1" applyAlignment="1" applyProtection="1">
      <alignment vertical="center" shrinkToFit="1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</xf>
    <xf numFmtId="176" fontId="3" fillId="3" borderId="0" xfId="0" applyNumberFormat="1" applyFont="1" applyFill="1" applyAlignment="1" applyProtection="1">
      <alignment horizontal="center"/>
    </xf>
    <xf numFmtId="0" fontId="8" fillId="2" borderId="9" xfId="0" applyFont="1" applyFill="1" applyBorder="1" applyAlignment="1" applyProtection="1">
      <alignment horizontal="left" vertical="center" wrapText="1" indent="1"/>
    </xf>
    <xf numFmtId="0" fontId="8" fillId="2" borderId="10" xfId="0" applyFont="1" applyFill="1" applyBorder="1" applyAlignment="1" applyProtection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00D2-8C8F-4260-A393-BF80F43B337D}">
  <sheetPr>
    <pageSetUpPr fitToPage="1"/>
  </sheetPr>
  <dimension ref="A1:AM32"/>
  <sheetViews>
    <sheetView tabSelected="1" view="pageBreakPreview" zoomScaleNormal="100" zoomScaleSheetLayoutView="100" workbookViewId="0">
      <selection activeCell="J2" sqref="J2:K2"/>
    </sheetView>
  </sheetViews>
  <sheetFormatPr defaultRowHeight="18.75" x14ac:dyDescent="0.4"/>
  <cols>
    <col min="1" max="1" width="23.5" customWidth="1"/>
    <col min="2" max="2" width="5.25" customWidth="1"/>
    <col min="3" max="3" width="15.5" customWidth="1"/>
    <col min="4" max="4" width="11.5" customWidth="1"/>
    <col min="5" max="5" width="16.5" customWidth="1"/>
    <col min="7" max="7" width="15" customWidth="1"/>
    <col min="8" max="8" width="13.875" customWidth="1"/>
    <col min="9" max="9" width="6.125" customWidth="1"/>
    <col min="10" max="10" width="13.375" customWidth="1"/>
    <col min="11" max="11" width="5.5" customWidth="1"/>
    <col min="12" max="12" width="2" customWidth="1"/>
  </cols>
  <sheetData>
    <row r="1" spans="1:39" ht="19.5" x14ac:dyDescent="0.4">
      <c r="J1" s="29" t="s">
        <v>21</v>
      </c>
      <c r="K1" s="29"/>
    </row>
    <row r="2" spans="1:39" s="4" customFormat="1" ht="24" x14ac:dyDescent="0.4">
      <c r="A2" s="1"/>
      <c r="B2" s="1"/>
      <c r="C2" s="1"/>
      <c r="D2" s="1"/>
      <c r="E2" s="1"/>
      <c r="F2" s="1"/>
      <c r="G2" s="1"/>
      <c r="H2" s="1"/>
      <c r="I2" s="1"/>
      <c r="J2" s="46" t="s">
        <v>29</v>
      </c>
      <c r="K2" s="4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4" customFormat="1" ht="21.75" customHeight="1" x14ac:dyDescent="0.4">
      <c r="A3" s="37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4" customFormat="1" ht="1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4" customFormat="1" ht="19.5" x14ac:dyDescent="0.4">
      <c r="A5" s="5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9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" customFormat="1" ht="28.5" customHeight="1" x14ac:dyDescent="0.4">
      <c r="A7" s="1"/>
      <c r="B7" s="1"/>
      <c r="C7" s="1"/>
      <c r="D7" s="1"/>
      <c r="E7" s="1"/>
      <c r="F7" s="42" t="s">
        <v>1</v>
      </c>
      <c r="G7" s="43"/>
      <c r="H7" s="44"/>
      <c r="I7" s="44"/>
      <c r="J7" s="44"/>
      <c r="K7" s="4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" customFormat="1" ht="28.5" customHeight="1" x14ac:dyDescent="0.4">
      <c r="A8" s="1"/>
      <c r="B8" s="1"/>
      <c r="C8" s="1"/>
      <c r="D8" s="1"/>
      <c r="E8" s="1"/>
      <c r="F8" s="45" t="s">
        <v>2</v>
      </c>
      <c r="G8" s="43"/>
      <c r="H8" s="44"/>
      <c r="I8" s="44"/>
      <c r="J8" s="44"/>
      <c r="K8" s="4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4" customFormat="1" ht="28.5" customHeight="1" x14ac:dyDescent="0.4">
      <c r="A9" s="1"/>
      <c r="B9" s="1"/>
      <c r="C9" s="1"/>
      <c r="D9" s="1"/>
      <c r="E9" s="1"/>
      <c r="F9" s="42" t="s">
        <v>3</v>
      </c>
      <c r="G9" s="43"/>
      <c r="H9" s="44"/>
      <c r="I9" s="44"/>
      <c r="J9" s="44"/>
      <c r="K9" s="4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4" customFormat="1" ht="6.7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4" customFormat="1" x14ac:dyDescent="0.4">
      <c r="A11" s="23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s="4" customFormat="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4" customFormat="1" ht="26.25" customHeight="1" x14ac:dyDescent="0.4">
      <c r="A13" s="6" t="s">
        <v>4</v>
      </c>
      <c r="B13" s="38" t="s">
        <v>5</v>
      </c>
      <c r="C13" s="39"/>
      <c r="D13" s="38" t="s">
        <v>6</v>
      </c>
      <c r="E13" s="39"/>
      <c r="F13" s="38" t="s">
        <v>7</v>
      </c>
      <c r="G13" s="39"/>
      <c r="H13" s="38" t="s">
        <v>8</v>
      </c>
      <c r="I13" s="39"/>
      <c r="J13" s="38" t="s">
        <v>9</v>
      </c>
      <c r="K13" s="3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4" customFormat="1" ht="26.25" customHeight="1" x14ac:dyDescent="0.4">
      <c r="A14" s="7"/>
      <c r="B14" s="40" t="s">
        <v>10</v>
      </c>
      <c r="C14" s="41"/>
      <c r="D14" s="40" t="s">
        <v>11</v>
      </c>
      <c r="E14" s="41"/>
      <c r="F14" s="40" t="s">
        <v>12</v>
      </c>
      <c r="G14" s="41"/>
      <c r="H14" s="40" t="s">
        <v>13</v>
      </c>
      <c r="I14" s="41"/>
      <c r="J14" s="40" t="s">
        <v>14</v>
      </c>
      <c r="K14" s="4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4" customFormat="1" x14ac:dyDescent="0.4">
      <c r="A15" s="47" t="s">
        <v>24</v>
      </c>
      <c r="B15" s="6"/>
      <c r="C15" s="8"/>
      <c r="D15" s="6"/>
      <c r="E15" s="8"/>
      <c r="F15" s="6"/>
      <c r="G15" s="8"/>
      <c r="H15" s="6"/>
      <c r="I15" s="8"/>
      <c r="J15" s="6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4" customFormat="1" ht="27.75" customHeight="1" x14ac:dyDescent="0.4">
      <c r="A16" s="48"/>
      <c r="B16" s="24">
        <v>51</v>
      </c>
      <c r="C16" s="15" t="s">
        <v>18</v>
      </c>
      <c r="D16" s="18"/>
      <c r="E16" s="15" t="s">
        <v>19</v>
      </c>
      <c r="F16" s="19" t="str">
        <f>IF($D$16="","",ROUNDDOWN($D$16*1.1,1))</f>
        <v/>
      </c>
      <c r="G16" s="15" t="s">
        <v>19</v>
      </c>
      <c r="H16" s="21" t="str">
        <f>IF($D$16="","",$B$16*$D$16)</f>
        <v/>
      </c>
      <c r="I16" s="9" t="s">
        <v>15</v>
      </c>
      <c r="J16" s="10" t="str">
        <f>IF($D$16="","",$B$16*$F$16)</f>
        <v/>
      </c>
      <c r="K16" s="9" t="s">
        <v>15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4" customFormat="1" x14ac:dyDescent="0.4">
      <c r="A17" s="47" t="s">
        <v>25</v>
      </c>
      <c r="B17" s="25"/>
      <c r="C17" s="8"/>
      <c r="D17" s="6"/>
      <c r="E17" s="16"/>
      <c r="F17" s="20"/>
      <c r="G17" s="8"/>
      <c r="H17" s="22"/>
      <c r="I17" s="8"/>
      <c r="J17" s="6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4" customFormat="1" ht="29.25" customHeight="1" x14ac:dyDescent="0.4">
      <c r="A18" s="48"/>
      <c r="B18" s="24">
        <v>2</v>
      </c>
      <c r="C18" s="15" t="s">
        <v>22</v>
      </c>
      <c r="D18" s="18"/>
      <c r="E18" s="17" t="s">
        <v>23</v>
      </c>
      <c r="F18" s="19" t="str">
        <f>IF($D$18="","",ROUNDDOWN($D$18*1.1,1))</f>
        <v/>
      </c>
      <c r="G18" s="17" t="s">
        <v>23</v>
      </c>
      <c r="H18" s="21" t="str">
        <f>IF($D$18="","",$B$18*$D$18)</f>
        <v/>
      </c>
      <c r="I18" s="9" t="s">
        <v>15</v>
      </c>
      <c r="J18" s="10" t="str">
        <f>IF($D$18="","",$B$18*$F$18)</f>
        <v/>
      </c>
      <c r="K18" s="9" t="s">
        <v>15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4" customFormat="1" x14ac:dyDescent="0.4">
      <c r="A19" s="47" t="s">
        <v>26</v>
      </c>
      <c r="B19" s="27"/>
      <c r="C19" s="28"/>
      <c r="D19" s="27"/>
      <c r="E19" s="28"/>
      <c r="F19" s="27"/>
      <c r="G19" s="28"/>
      <c r="H19" s="27"/>
      <c r="I19" s="28"/>
      <c r="J19" s="27"/>
      <c r="K19" s="2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4" customFormat="1" ht="27.75" customHeight="1" x14ac:dyDescent="0.4">
      <c r="A20" s="48"/>
      <c r="B20" s="24">
        <v>58</v>
      </c>
      <c r="C20" s="15" t="s">
        <v>18</v>
      </c>
      <c r="D20" s="18"/>
      <c r="E20" s="15" t="s">
        <v>19</v>
      </c>
      <c r="F20" s="19" t="str">
        <f>IF($D$20="","",ROUNDDOWN($D$20*1.1,1))</f>
        <v/>
      </c>
      <c r="G20" s="15" t="s">
        <v>19</v>
      </c>
      <c r="H20" s="21" t="str">
        <f>IF($D$20="","",$B$20*$D$20)</f>
        <v/>
      </c>
      <c r="I20" s="9" t="s">
        <v>15</v>
      </c>
      <c r="J20" s="10" t="str">
        <f>IF($D$20="","",$B$20*$F$20)</f>
        <v/>
      </c>
      <c r="K20" s="9" t="s">
        <v>15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4" customFormat="1" x14ac:dyDescent="0.4">
      <c r="A21" s="47" t="s">
        <v>27</v>
      </c>
      <c r="B21" s="25"/>
      <c r="C21" s="28"/>
      <c r="D21" s="27"/>
      <c r="E21" s="16"/>
      <c r="F21" s="20"/>
      <c r="G21" s="28"/>
      <c r="H21" s="22"/>
      <c r="I21" s="28"/>
      <c r="J21" s="27"/>
      <c r="K21" s="2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4" customFormat="1" ht="29.25" customHeight="1" x14ac:dyDescent="0.4">
      <c r="A22" s="48"/>
      <c r="B22" s="24">
        <v>2</v>
      </c>
      <c r="C22" s="15" t="s">
        <v>22</v>
      </c>
      <c r="D22" s="18"/>
      <c r="E22" s="17" t="s">
        <v>23</v>
      </c>
      <c r="F22" s="19" t="str">
        <f>IF($D$22="","",ROUNDDOWN($D$22*1.1,1))</f>
        <v/>
      </c>
      <c r="G22" s="17" t="s">
        <v>23</v>
      </c>
      <c r="H22" s="21" t="str">
        <f>IF($D$22="","",$B$22*$D$22)</f>
        <v/>
      </c>
      <c r="I22" s="9" t="s">
        <v>15</v>
      </c>
      <c r="J22" s="10" t="str">
        <f>IF($D$22="","",$B$22*$F$22)</f>
        <v/>
      </c>
      <c r="K22" s="9" t="s">
        <v>15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4" customFormat="1" x14ac:dyDescent="0.4">
      <c r="A23" s="47" t="s">
        <v>28</v>
      </c>
      <c r="B23" s="27"/>
      <c r="C23" s="28"/>
      <c r="D23" s="27"/>
      <c r="E23" s="28"/>
      <c r="F23" s="27"/>
      <c r="G23" s="28"/>
      <c r="H23" s="27"/>
      <c r="I23" s="28"/>
      <c r="J23" s="27"/>
      <c r="K23" s="2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4" customFormat="1" ht="27.75" customHeight="1" x14ac:dyDescent="0.4">
      <c r="A24" s="48"/>
      <c r="B24" s="24">
        <v>58</v>
      </c>
      <c r="C24" s="15" t="s">
        <v>18</v>
      </c>
      <c r="D24" s="18"/>
      <c r="E24" s="15" t="s">
        <v>19</v>
      </c>
      <c r="F24" s="19" t="str">
        <f>IF($D$24="","",ROUNDDOWN($D$24*1.1,1))</f>
        <v/>
      </c>
      <c r="G24" s="15" t="s">
        <v>19</v>
      </c>
      <c r="H24" s="21" t="str">
        <f>IF($D$24="","",$B$24*$D$24)</f>
        <v/>
      </c>
      <c r="I24" s="9" t="s">
        <v>15</v>
      </c>
      <c r="J24" s="10" t="str">
        <f>IF($D$24="","",$B$24*$F$24)</f>
        <v/>
      </c>
      <c r="K24" s="9" t="s">
        <v>15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4" customFormat="1" x14ac:dyDescent="0.4">
      <c r="A25" s="47" t="s">
        <v>30</v>
      </c>
      <c r="B25" s="25"/>
      <c r="C25" s="28"/>
      <c r="D25" s="27"/>
      <c r="E25" s="16"/>
      <c r="F25" s="20"/>
      <c r="G25" s="28"/>
      <c r="H25" s="22"/>
      <c r="I25" s="28"/>
      <c r="J25" s="27"/>
      <c r="K25" s="2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4" customFormat="1" ht="29.25" customHeight="1" x14ac:dyDescent="0.4">
      <c r="A26" s="48"/>
      <c r="B26" s="24">
        <v>2</v>
      </c>
      <c r="C26" s="15" t="s">
        <v>22</v>
      </c>
      <c r="D26" s="18"/>
      <c r="E26" s="17" t="s">
        <v>23</v>
      </c>
      <c r="F26" s="19" t="str">
        <f>IF($D$26="","",ROUNDDOWN($D$26*1.1,1))</f>
        <v/>
      </c>
      <c r="G26" s="17" t="s">
        <v>23</v>
      </c>
      <c r="H26" s="21" t="str">
        <f>IF($D$26="","",$B$26*$D$26)</f>
        <v/>
      </c>
      <c r="I26" s="9" t="s">
        <v>15</v>
      </c>
      <c r="J26" s="10" t="str">
        <f>IF($D$26="","",$B$26*$F$26)</f>
        <v/>
      </c>
      <c r="K26" s="9" t="s">
        <v>15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4" customFormat="1" ht="18" customHeight="1" x14ac:dyDescent="0.4">
      <c r="A27" s="30" t="s">
        <v>16</v>
      </c>
      <c r="B27" s="31"/>
      <c r="C27" s="31"/>
      <c r="D27" s="31"/>
      <c r="E27" s="31"/>
      <c r="F27" s="31"/>
      <c r="G27" s="32"/>
      <c r="H27" s="11"/>
      <c r="I27" s="12"/>
      <c r="J27" s="11"/>
      <c r="K27" s="1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s="4" customFormat="1" ht="34.5" customHeight="1" x14ac:dyDescent="0.4">
      <c r="A28" s="33"/>
      <c r="B28" s="34"/>
      <c r="C28" s="34"/>
      <c r="D28" s="34"/>
      <c r="E28" s="34"/>
      <c r="F28" s="34"/>
      <c r="G28" s="35"/>
      <c r="H28" s="13" t="str">
        <f>IF($D$26="","",ROUNDDOWN($H$16+$H$18+H20+H22+H24+H26,0))</f>
        <v/>
      </c>
      <c r="I28" s="26" t="s">
        <v>15</v>
      </c>
      <c r="J28" s="14" t="str">
        <f>IF($D$26="","",ROUNDDOWN($J$16+$J$18+J20+J22+J24+J26,0))</f>
        <v/>
      </c>
      <c r="K28" s="26" t="s">
        <v>15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s="4" customFormat="1" ht="6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s="4" customForma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s="4" customForma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s="4" customFormat="1" ht="17.25" customHeight="1" x14ac:dyDescent="0.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</sheetData>
  <mergeCells count="27">
    <mergeCell ref="A19:A20"/>
    <mergeCell ref="A21:A22"/>
    <mergeCell ref="A23:A24"/>
    <mergeCell ref="A25:A26"/>
    <mergeCell ref="J14:K14"/>
    <mergeCell ref="F7:G7"/>
    <mergeCell ref="H7:K7"/>
    <mergeCell ref="F8:G8"/>
    <mergeCell ref="H8:K8"/>
    <mergeCell ref="F9:G9"/>
    <mergeCell ref="H9:K9"/>
    <mergeCell ref="J1:K1"/>
    <mergeCell ref="A27:G28"/>
    <mergeCell ref="A32:K32"/>
    <mergeCell ref="J2:K2"/>
    <mergeCell ref="A3:K3"/>
    <mergeCell ref="A15:A16"/>
    <mergeCell ref="A17:A18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rowBreaks count="1" manualBreakCount="1">
    <brk id="2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2024-07-02T06:03:11Z</dcterms:created>
  <dcterms:modified xsi:type="dcterms:W3CDTF">2025-06-23T07:01:49Z</dcterms:modified>
</cp:coreProperties>
</file>