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C990421C-14ED-4948-827E-BDC495F61CFE}"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<sst xmlns="http://schemas.openxmlformats.org/spreadsheetml/2006/main" count="1144" uniqueCount="603">
  <si>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</si>
  <si>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</si>
  <si>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</si>
  <si>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</si>
  <si>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</si>
  <si>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</si>
  <si>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</si>
  <si>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</si>
  <si>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</si>
  <si>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</si>
  <si>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</si>
  <si>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</si>
  <si>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</si>
  <si>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</si>
  <si>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</si>
  <si>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</si>
  <si>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</si>
  <si>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</si>
  <si>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</si>
  <si>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</si>
  <si>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</si>
  <si>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</si>
  <si>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</si>
  <si>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</si>
  <si>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</si>
  <si>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</si>
  <si>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</si>
  <si>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</si>
  <si>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</si>
  <si>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</si>
  <si>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</si>
  <si>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</si>
  <si>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</si>
  <si>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</si>
  <si>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</si>
  <si>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</si>
  <si>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</si>
  <si>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</si>
  <si>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</si>
  <si>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</si>
  <si>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</si>
  <si>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</si>
  <si>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</si>
  <si>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</si>
  <si>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</si>
  <si>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</si>
  <si>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</si>
  <si>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</si>
  <si>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</si>
  <si>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</si>
  <si>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</si>
  <si>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</si>
  <si>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</si>
  <si>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</si>
  <si>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</si>
  <si>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</si>
  <si>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</si>
  <si>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</si>
  <si>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</si>
  <si>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</si>
  <si>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</si>
  <si>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</si>
  <si>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</si>
  <si>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</si>
  <si>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</si>
  <si>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</si>
  <si>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</si>
  <si>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</si>
  <si>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</si>
  <si>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</si>
  <si>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</si>
  <si>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</si>
  <si>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</si>
  <si>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</si>
  <si>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</si>
  <si>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</si>
  <si>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</si>
  <si>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</si>
  <si>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</si>
  <si>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</si>
  <si>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</si>
  <si>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</si>
  <si>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</si>
  <si>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</si>
  <si>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</si>
  <si>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</si>
  <si>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</si>
  <si>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</si>
  <si>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</si>
  <si>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</si>
  <si>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</si>
  <si>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</si>
  <si>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</si>
  <si>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</si>
  <si>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</si>
  <si>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</si>
  <si>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</si>
  <si>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</si>
  <si>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</si>
  <si>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</si>
  <si>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</si>
  <si>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</si>
  <si>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</si>
  <si>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</si>
  <si>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</si>
  <si>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</si>
  <si>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</si>
  <si>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</si>
  <si>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</si>
  <si>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</si>
  <si>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</si>
  <si>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</si>
  <si>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</si>
  <si>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</si>
  <si>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</si>
  <si>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</si>
  <si>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</si>
  <si>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</si>
  <si>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</si>
  <si>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</si>
  <si>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</si>
  <si>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</si>
  <si>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</si>
  <si>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</si>
  <si>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</si>
  <si>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</si>
  <si>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</si>
  <si>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</si>
  <si>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</si>
  <si>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</si>
  <si>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</si>
  <si>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</si>
  <si>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</si>
  <si>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</si>
  <si>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</si>
  <si>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</si>
  <si>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</si>
  <si>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</si>
  <si>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</si>
  <si>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</si>
  <si>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</si>
  <si>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</si>
  <si>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</si>
  <si>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</si>
  <si>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</si>
  <si>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</si>
  <si>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</si>
  <si>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</si>
  <si>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</si>
  <si>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</si>
  <si>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</si>
  <si>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</si>
  <si>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</si>
  <si>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</si>
  <si>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</si>
  <si>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</si>
  <si>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</si>
  <si>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</si>
  <si>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</si>
  <si>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</si>
  <si>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</si>
  <si>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</si>
  <si>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</si>
  <si>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</si>
  <si>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</si>
  <si>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</si>
  <si>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</si>
  <si>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</si>
  <si>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</si>
  <si>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</si>
  <si>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</si>
  <si>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</si>
  <si>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</si>
  <si>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</si>
  <si>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</si>
  <si>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</si>
  <si>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</si>
  <si>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</si>
  <si>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</si>
  <si>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</si>
  <si>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</si>
  <si>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</si>
  <si>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</si>
  <si>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</si>
  <si>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</si>
  <si>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</si>
  <si>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</si>
  <si>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</si>
  <si>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</si>
  <si>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</si>
  <si>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</si>
  <si>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</si>
  <si>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</si>
  <si>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</si>
  <si>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</si>
  <si>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</si>
  <si>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</si>
  <si>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</si>
  <si>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</si>
  <si>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</si>
  <si>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</si>
  <si>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</si>
  <si>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</si>
  <si>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</si>
  <si>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</si>
  <si>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</si>
  <si>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</si>
  <si>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</si>
  <si>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</si>
  <si>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</si>
  <si>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</si>
  <si>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</si>
  <si>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</si>
  <si>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</si>
  <si>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</si>
  <si>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</si>
  <si>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</si>
  <si>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</si>
  <si>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</si>
  <si>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</si>
  <si>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</si>
  <si>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大阪府守口市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</si>
  <si>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</si>
  <si>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</si>
  <si>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</si>
  <si>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</si>
  <si>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</si>
  <si>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</si>
  <si>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</si>
  <si>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</si>
  <si>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</si>
  <si>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</si>
  <si>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</si>
  <si>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</si>
  <si>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</si>
  <si>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</si>
  <si>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</si>
  <si>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</si>
  <si>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</si>
  <si>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</si>
  <si>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</si>
  <si>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</si>
  <si>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</si>
  <si>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</si>
  <si>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</si>
  <si>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</si>
  <si>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</si>
  <si>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</si>
  <si>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</si>
  <si>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</si>
  <si>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</si>
  <si>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</si>
  <si>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</si>
  <si>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</si>
  <si>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</si>
  <si>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</si>
  <si>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</si>
  <si>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</si>
  <si>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</si>
  <si>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</si>
  <si>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</si>
  <si>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</si>
  <si>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</si>
  <si>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</si>
  <si>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</si>
  <si>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</si>
  <si>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</si>
  <si>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</si>
  <si>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</si>
  <si>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</si>
  <si>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</si>
  <si>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</si>
  <si>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</si>
  <si>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</si>
  <si>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</si>
  <si>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</si>
  <si>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</si>
  <si>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</si>
  <si>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</si>
  <si>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</si>
  <si>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</si>
  <si>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</si>
  <si>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</si>
  <si>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</si>
  <si>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</si>
  <si>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</si>
  <si>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</si>
  <si>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</si>
  <si>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</si>
  <si>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</si>
  <si>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</si>
  <si>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</si>
  <si>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</si>
  <si>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</si>
  <si>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</si>
  <si>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</si>
  <si>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</si>
  <si>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</si>
  <si>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</si>
  <si>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</si>
  <si>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</si>
  <si>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</si>
  <si>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</si>
  <si>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</si>
  <si>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</si>
  <si>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</si>
  <si>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</si>
  <si>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</si>
  <si>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</si>
  <si>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</si>
  <si>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</si>
  <si>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</si>
  <si>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</si>
  <si>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</si>
  <si>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</si>
  <si>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</si>
  <si>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</si>
  <si>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</si>
  <si>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</si>
  <si>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</si>
  <si>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</si>
  <si>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</si>
  <si>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</si>
  <si>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</si>
  <si>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</si>
  <si>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</si>
  <si>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</si>
  <si>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</si>
  <si>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</si>
  <si>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</si>
  <si>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</si>
  <si>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</si>
  <si>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</si>
  <si>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</si>
  <si>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</si>
  <si>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</si>
  <si>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</si>
  <si>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</si>
  <si>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</si>
  <si>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</si>
  <si>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</si>
  <si>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</si>
  <si>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</si>
  <si>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</si>
  <si>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</si>
  <si>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</si>
  <si>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</si>
  <si>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</si>
  <si>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</si>
  <si>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</si>
  <si>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</si>
  <si>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</si>
  <si>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</si>
  <si>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</si>
  <si>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</si>
  <si>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</si>
  <si>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</si>
  <si>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</si>
  <si>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</si>
  <si>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</si>
  <si>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</si>
  <si>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</si>
  <si>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</si>
  <si>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</si>
  <si>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</si>
  <si>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</si>
  <si>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</si>
  <si>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</si>
  <si>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</si>
  <si>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</si>
  <si>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</si>
  <si>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</si>
  <si>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</si>
  <si>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</si>
  <si>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大阪府守口市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</si>
  <si>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</si>
  <si>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</si>
  <si>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</si>
  <si>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</si>
  <si>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</si>
  <si>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</si>
  <si>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</si>
  <si>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</si>
  <si>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</si>
  <si>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</si>
  <si>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</si>
  <si>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</si>
  <si>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</si>
  <si>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</si>
  <si>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</si>
  <si>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</si>
  <si>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</si>
  <si>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</si>
  <si>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</si>
  <si>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</si>
  <si>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</si>
  <si>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</si>
  <si>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</si>
  <si>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</si>
  <si>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</si>
  <si>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</si>
  <si>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</si>
  <si>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</si>
  <si>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</si>
  <si>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</si>
  <si>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</si>
  <si>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</si>
  <si>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</si>
  <si>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</si>
  <si>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特別会計介護保険事業</t>
    <phoneticPr fontId="5"/>
  </si>
  <si>
    <t>特別会計後期高齢者医療事業</t>
    <phoneticPr fontId="5"/>
  </si>
  <si>
    <t>守口市水道事業会計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</si>
  <si>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</si>
  <si>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</si>
  <si>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</si>
  <si>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</si>
  <si>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</si>
  <si>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</si>
  <si>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</si>
  <si>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</si>
  <si>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</si>
  <si>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</si>
  <si>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</si>
  <si>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</si>
  <si>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</si>
  <si>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</si>
  <si>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</si>
  <si>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</si>
  <si>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</si>
  <si>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</si>
  <si>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</si>
  <si>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</si>
  <si>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</si>
  <si>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</si>
  <si>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</si>
  <si>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</si>
  <si>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</si>
  <si>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</si>
  <si>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</si>
  <si>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</si>
  <si>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</si>
  <si>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</si>
  <si>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</si>
  <si>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</si>
  <si>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</si>
  <si>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</si>
  <si>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</si>
  <si>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</si>
  <si>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</si>
  <si>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</si>
  <si>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</si>
  <si>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</si>
  <si>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</si>
  <si>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</si>
  <si>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</si>
  <si>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</si>
  <si>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</si>
  <si>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</si>
  <si>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</si>
  <si>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</si>
  <si>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</si>
  <si>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</si>
  <si>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</si>
  <si>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</si>
  <si>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</si>
  <si>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</si>
  <si>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</si>
  <si>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</si>
  <si>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</si>
  <si>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</si>
  <si>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</si>
  <si>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</si>
  <si>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守口市下水道事業会計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</si>
  <si>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</si>
  <si>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</si>
  <si>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</si>
  <si>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</si>
  <si>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</si>
  <si>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</si>
  <si>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</si>
  <si>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</si>
  <si>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</si>
  <si>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</si>
  <si>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</si>
  <si>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</si>
  <si>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</si>
  <si>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</si>
  <si>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</si>
  <si>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</si>
  <si>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</si>
  <si>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</si>
  <si>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</si>
  <si>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</si>
  <si>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</si>
  <si>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</si>
  <si>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</si>
  <si>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</si>
  <si>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</si>
  <si>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</si>
  <si>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</si>
  <si>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</si>
  <si>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</si>
  <si>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</si>
  <si>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</si>
  <si>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</si>
  <si>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</si>
  <si>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</si>
  <si>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</si>
  <si>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</si>
  <si>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</si>
  <si>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</si>
  <si>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</si>
  <si>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</si>
  <si>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</si>
  <si>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</si>
  <si>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</si>
  <si>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</si>
  <si>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</si>
  <si>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</si>
  <si>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</si>
  <si>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</si>
  <si>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</si>
  <si>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</si>
  <si>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</si>
  <si>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</si>
  <si>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</si>
  <si>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</si>
  <si>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</si>
  <si>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</si>
  <si>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</si>
  <si>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</si>
  <si>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</si>
  <si>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</si>
  <si>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</si>
  <si>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</si>
  <si>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</si>
  <si>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</si>
  <si>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</si>
  <si>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</si>
  <si>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</si>
  <si>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</si>
  <si>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</si>
  <si>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</si>
  <si>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</si>
  <si>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</si>
  <si>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</si>
  <si>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</si>
  <si>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</si>
  <si>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</si>
  <si>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</si>
  <si>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</si>
  <si>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</si>
  <si>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</si>
  <si>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</si>
  <si>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</si>
  <si>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</si>
  <si>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</si>
  <si>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</si>
  <si>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</si>
  <si>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</si>
  <si>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守口市下水道事業会計</t>
  </si>
  <si>
    <t>一般会計</t>
  </si>
  <si>
    <t>守口市水道事業会計</t>
  </si>
  <si>
    <t>特別会計国民健康保険事業</t>
  </si>
  <si>
    <t>特別会計後期高齢者医療事業</t>
  </si>
  <si>
    <t>特別会計公共用地先行取得事業</t>
  </si>
  <si>
    <t>特別会計介護保険事業</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</si>
  <si>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</si>
  <si>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</si>
  <si>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</si>
  <si>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</si>
  <si>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</si>
  <si>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</si>
  <si>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</si>
  <si>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</si>
  <si>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</si>
  <si>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守口市門真市消防組合
（一般会計）</t>
    <rPh sb="0" eb="3">
      <t>モリグチシ</t>
    </rPh>
    <rPh sb="3" eb="6">
      <t>カドマシ</t>
    </rPh>
    <rPh sb="6" eb="8">
      <t>ショウボウ</t>
    </rPh>
    <rPh sb="8" eb="10">
      <t>クミアイ</t>
    </rPh>
    <rPh sb="12" eb="16">
      <t>イッパンカイケイ</t>
    </rPh>
    <phoneticPr fontId="5"/>
  </si>
  <si>
    <t>大阪府都市競艇企業団
（モーターボート競争事業会計）</t>
    <rPh sb="0" eb="3">
      <t>オオサカフ</t>
    </rPh>
    <rPh sb="3" eb="5">
      <t>トシ</t>
    </rPh>
    <rPh sb="5" eb="7">
      <t>キョウテイ</t>
    </rPh>
    <rPh sb="7" eb="9">
      <t>キギョウ</t>
    </rPh>
    <rPh sb="9" eb="10">
      <t>ダン</t>
    </rPh>
    <rPh sb="19" eb="21">
      <t>キョウソウ</t>
    </rPh>
    <rPh sb="21" eb="23">
      <t>ジギョウ</t>
    </rPh>
    <rPh sb="23" eb="25">
      <t>カイケイ</t>
    </rPh>
    <phoneticPr fontId="5"/>
  </si>
  <si>
    <t>くすのき広域連合
（くすのき広域連合）</t>
    <rPh sb="4" eb="6">
      <t>コウイキ</t>
    </rPh>
    <rPh sb="6" eb="8">
      <t>レンゴウ</t>
    </rPh>
    <rPh sb="14" eb="16">
      <t>コウイキ</t>
    </rPh>
    <rPh sb="16" eb="18">
      <t>レンゴウ</t>
    </rPh>
    <phoneticPr fontId="5"/>
  </si>
  <si>
    <t>飯盛霊園組合
（一般会計）</t>
    <rPh sb="0" eb="2">
      <t>イイモリ</t>
    </rPh>
    <rPh sb="2" eb="4">
      <t>レイエン</t>
    </rPh>
    <rPh sb="4" eb="6">
      <t>クミアイ</t>
    </rPh>
    <rPh sb="8" eb="10">
      <t>イッパン</t>
    </rPh>
    <rPh sb="10" eb="12">
      <t>カイケイ</t>
    </rPh>
    <phoneticPr fontId="5"/>
  </si>
  <si>
    <t>飯盛霊園組合
（霊園事業特別会計）</t>
    <rPh sb="0" eb="2">
      <t>イイモリ</t>
    </rPh>
    <rPh sb="2" eb="4">
      <t>レイエン</t>
    </rPh>
    <rPh sb="4" eb="6">
      <t>クミアイ</t>
    </rPh>
    <rPh sb="8" eb="10">
      <t>レイエン</t>
    </rPh>
    <rPh sb="10" eb="12">
      <t>ジギョウ</t>
    </rPh>
    <rPh sb="12" eb="14">
      <t>トクベツ</t>
    </rPh>
    <rPh sb="14" eb="16">
      <t>カイケイ</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</si>
  <si>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</si>
  <si>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</si>
  <si>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淀川左岸水防事務組合
（一般会計）</t>
    <rPh sb="0" eb="2">
      <t>ヨドガワ</t>
    </rPh>
    <rPh sb="2" eb="4">
      <t>サガン</t>
    </rPh>
    <rPh sb="4" eb="6">
      <t>スイボウ</t>
    </rPh>
    <rPh sb="6" eb="8">
      <t>ジム</t>
    </rPh>
    <rPh sb="8" eb="10">
      <t>クミアイ</t>
    </rPh>
    <rPh sb="12" eb="14">
      <t>イッパン</t>
    </rPh>
    <rPh sb="14" eb="16">
      <t>カイケイ</t>
    </rPh>
    <phoneticPr fontId="5"/>
  </si>
  <si>
    <t>大阪広域水道企業団
（水道事業会計）</t>
  </si>
  <si>
    <t>大阪広域水道企業団
（工業用水道事業会計）</t>
  </si>
  <si>
    <t>大阪広域環境施設組合
（一般会計）</t>
    <rPh sb="0" eb="6">
      <t>オオサカコウイキカンキョウ</t>
    </rPh>
    <rPh sb="6" eb="8">
      <t>シセツ</t>
    </rPh>
    <rPh sb="8" eb="10">
      <t>クミアイ</t>
    </rPh>
    <rPh sb="12" eb="16">
      <t>イッパンカイケイ</t>
    </rPh>
    <phoneticPr fontId="2"/>
  </si>
  <si>
    <t>公共施設等整備基金</t>
    <phoneticPr fontId="5"/>
  </si>
  <si>
    <t>学校教育施設整備基金</t>
    <phoneticPr fontId="2"/>
  </si>
  <si>
    <t>人材育成基金</t>
    <phoneticPr fontId="2"/>
  </si>
  <si>
    <t>愛のみのり基金</t>
    <phoneticPr fontId="2"/>
  </si>
  <si>
    <t>がんばる守口助け合い基金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</si>
  <si>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</si>
  <si>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</si>
  <si>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</si>
  <si>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</si>
  <si>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</si>
  <si>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</si>
  <si>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</si>
  <si>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</si>
  <si>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令和３年度に実施した減債基金を財源とした地方債の繰上償還や未利用地の売払い収入を財源とした基金への積立てにより着実に改善しているが、依然として類似団体内平均値を上回っている。また、有形固定資産減価償却率についても、類似団体内平均値を上回っているが、公共施設等総合管理計画に基づいて公共施設等の集約化・複合化や廃止を積極的に進めているところである。今後も公共施設等総合管理計画に掲げている公共施設等の最適化、長寿命化の推進、「官」から「民」へのシフトの３つの方針に基づき、公共施設等の集約化・複合化や廃止を推進していく。</t>
    <rPh sb="71" eb="73">
      <t>カイゼン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</si>
  <si>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</si>
  <si>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及び実質公債費比率については、両指標ともに類似団体と比較して高い水準にある。両比率は、令和３年度に実施した減債基金を活用した地方債の繰上償還による地方債現在高の圧縮により着実に改善している。しかし、類似団体との比較では、依然乖離が見られることから、国・府補助金等の特定財源の確保に努めるなど、過度に市債に依存することのない財政運営に努める一方で、将来の市債の繰上償還に備え、減債基金を積み立てるなど、今後も両比率の減少（改善）に努める必要がある。</t>
    <rPh sb="45" eb="46">
      <t>リョウ</t>
    </rPh>
    <rPh sb="80" eb="83">
      <t>チホウサイ</t>
    </rPh>
    <rPh sb="83" eb="85">
      <t>ゲンザイ</t>
    </rPh>
    <rPh sb="85" eb="86">
      <t>ダカ</t>
    </rPh>
    <rPh sb="87" eb="89">
      <t>アッシュク</t>
    </rPh>
    <rPh sb="92" eb="94">
      <t>チャクジツ</t>
    </rPh>
    <rPh sb="122" eb="123">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</si>
</sst>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ED5ECCE-5EE7-46B4-97A5-5A3DE5158F5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AFCB-422D-A2A6-1184DA6AD6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27053</c:v>
                </c:pt>
                <c:pt idx="1">
                  <c:v>26641</c:v>
                </c:pt>
                <c:pt idx="2">
                  <c:v>46175</c:v>
                </c:pt>
                <c:pt idx="3">
                  <c:v>26950</c:v>
                </c:pt>
                <c:pt idx="4">
                  <c:v>33879</c:v>
                </c:pt>
              </c:numCache>
            </c:numRef>
          </c:val>
          <c:smooth val="0"/>
          <c:extLst>
            <c:ext xmlns:c16="http://schemas.microsoft.com/office/drawing/2014/chart" uri="{C3380CC4-5D6E-409C-BE32-E72D297353CC}">
              <c16:uniqueId val="{00000001-AFCB-422D-A2A6-1184DA6AD6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2.95</c:v>
                </c:pt>
                <c:pt idx="1">
                  <c:v>5.73</c:v>
                </c:pt>
                <c:pt idx="2">
                  <c:v>5.93</c:v>
                </c:pt>
                <c:pt idx="3">
                  <c:v>6.22</c:v>
                </c:pt>
                <c:pt idx="4">
                  <c:v>6.86</c:v>
                </c:pt>
              </c:numCache>
            </c:numRef>
          </c:val>
          <c:extLst>
            <c:ext xmlns:c16="http://schemas.microsoft.com/office/drawing/2014/chart" uri="{C3380CC4-5D6E-409C-BE32-E72D297353CC}">
              <c16:uniqueId val="{00000000-1534-4803-9B0B-F75FA152C4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8.36</c:v>
                </c:pt>
                <c:pt idx="1">
                  <c:v>9.36</c:v>
                </c:pt>
                <c:pt idx="2">
                  <c:v>12.39</c:v>
                </c:pt>
                <c:pt idx="3">
                  <c:v>13.07</c:v>
                </c:pt>
                <c:pt idx="4">
                  <c:v>15.53</c:v>
                </c:pt>
              </c:numCache>
            </c:numRef>
          </c:val>
          <c:extLst>
            <c:ext xmlns:c16="http://schemas.microsoft.com/office/drawing/2014/chart" uri="{C3380CC4-5D6E-409C-BE32-E72D297353CC}">
              <c16:uniqueId val="{00000001-1534-4803-9B0B-F75FA152C4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1.71</c:v>
                </c:pt>
                <c:pt idx="1">
                  <c:v>2.84</c:v>
                </c:pt>
                <c:pt idx="2">
                  <c:v>0.44</c:v>
                </c:pt>
                <c:pt idx="3">
                  <c:v>6.99</c:v>
                </c:pt>
                <c:pt idx="4">
                  <c:v>5.05</c:v>
                </c:pt>
              </c:numCache>
            </c:numRef>
          </c:val>
          <c:smooth val="0"/>
          <c:extLst>
            <c:ext xmlns:c16="http://schemas.microsoft.com/office/drawing/2014/chart" uri="{C3380CC4-5D6E-409C-BE32-E72D297353CC}">
              <c16:uniqueId val="{00000002-1534-4803-9B0B-F75FA152C4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E71-4892-8B10-CDAFA4C12B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71-4892-8B10-CDAFA4C12B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71-4892-8B10-CDAFA4C12B15}"/>
            </c:ext>
          </c:extLst>
        </c:ser>
        <c:ser>
          <c:idx val="3"/>
          <c:order val="3"/>
          <c:tx>
            <c:strRef>
              <c:f>データシート!$A$30</c:f>
              <c:strCache>
                <c:ptCount val="1"/>
                <c:pt idx="0">
                  <c:v>特別会計介護保険事業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9E71-4892-8B10-CDAFA4C12B15}"/>
            </c:ext>
          </c:extLst>
        </c:ser>
        <c:ser>
          <c:idx val="4"/>
          <c:order val="4"/>
          <c:tx>
            <c:strRef>
              <c:f>データシート!$A$31</c:f>
              <c:strCache>
                <c:ptCount val="1"/>
                <c:pt idx="0">
                  <c:v>特別会計公共用地先行取得事業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E71-4892-8B10-CDAFA4C12B15}"/>
            </c:ext>
          </c:extLst>
        </c:ser>
        <c:ser>
          <c:idx val="5"/>
          <c:order val="5"/>
          <c:tx>
            <c:strRef>
              <c:f>データシート!$A$32</c:f>
              <c:strCache>
                <c:ptCount val="1"/>
                <c:pt idx="0">
                  <c:v>特別会計後期高齢者医療事業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0.08</c:v>
                </c:pt>
                <c:pt idx="2">
                  <c:v>#N/A</c:v>
                </c:pt>
                <c:pt idx="3">
                  <c:v>0.13</c:v>
                </c:pt>
                <c:pt idx="4">
                  <c:v>#N/A</c:v>
                </c:pt>
                <c:pt idx="5">
                  <c:v>0.11</c:v>
                </c:pt>
                <c:pt idx="6">
                  <c:v>#N/A</c:v>
                </c:pt>
                <c:pt idx="7">
                  <c:v>0.13</c:v>
                </c:pt>
                <c:pt idx="8">
                  <c:v>#N/A</c:v>
                </c:pt>
                <c:pt idx="9">
                  <c:v>0.21</c:v>
                </c:pt>
              </c:numCache>
            </c:numRef>
          </c:val>
          <c:extLst>
            <c:ext xmlns:c16="http://schemas.microsoft.com/office/drawing/2014/chart" uri="{C3380CC4-5D6E-409C-BE32-E72D297353CC}">
              <c16:uniqueId val="{00000005-9E71-4892-8B10-CDAFA4C12B15}"/>
            </c:ext>
          </c:extLst>
        </c:ser>
        <c:ser>
          <c:idx val="6"/>
          <c:order val="6"/>
          <c:tx>
            <c:strRef>
              <c:f>データシート!$A$33</c:f>
              <c:strCache>
                <c:ptCount val="1"/>
                <c:pt idx="0">
                  <c:v>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2.38</c:v>
                </c:pt>
                <c:pt idx="2">
                  <c:v>#N/A</c:v>
                </c:pt>
                <c:pt idx="3">
                  <c:v>2.1800000000000002</c:v>
                </c:pt>
                <c:pt idx="4">
                  <c:v>#N/A</c:v>
                </c:pt>
                <c:pt idx="5">
                  <c:v>1.98</c:v>
                </c:pt>
                <c:pt idx="6">
                  <c:v>#N/A</c:v>
                </c:pt>
                <c:pt idx="7">
                  <c:v>1.0900000000000001</c:v>
                </c:pt>
                <c:pt idx="8">
                  <c:v>#N/A</c:v>
                </c:pt>
                <c:pt idx="9">
                  <c:v>0.39</c:v>
                </c:pt>
              </c:numCache>
            </c:numRef>
          </c:val>
          <c:extLst>
            <c:ext xmlns:c16="http://schemas.microsoft.com/office/drawing/2014/chart" uri="{C3380CC4-5D6E-409C-BE32-E72D297353CC}">
              <c16:uniqueId val="{00000006-9E71-4892-8B10-CDAFA4C12B15}"/>
            </c:ext>
          </c:extLst>
        </c:ser>
        <c:ser>
          <c:idx val="7"/>
          <c:order val="7"/>
          <c:tx>
            <c:strRef>
              <c:f>データシート!$A$34</c:f>
              <c:strCache>
                <c:ptCount val="1"/>
                <c:pt idx="0">
                  <c:v>守口市水道事業会計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5.9</c:v>
                </c:pt>
                <c:pt idx="2">
                  <c:v>#N/A</c:v>
                </c:pt>
                <c:pt idx="3">
                  <c:v>5.68</c:v>
                </c:pt>
                <c:pt idx="4">
                  <c:v>#N/A</c:v>
                </c:pt>
                <c:pt idx="5">
                  <c:v>5.67</c:v>
                </c:pt>
                <c:pt idx="6">
                  <c:v>#N/A</c:v>
                </c:pt>
                <c:pt idx="7">
                  <c:v>5.95</c:v>
                </c:pt>
                <c:pt idx="8">
                  <c:v>#N/A</c:v>
                </c:pt>
                <c:pt idx="9">
                  <c:v>6.71</c:v>
                </c:pt>
              </c:numCache>
            </c:numRef>
          </c:val>
          <c:extLst>
            <c:ext xmlns:c16="http://schemas.microsoft.com/office/drawing/2014/chart" uri="{C3380CC4-5D6E-409C-BE32-E72D297353CC}">
              <c16:uniqueId val="{00000007-9E71-4892-8B10-CDAFA4C12B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2.94</c:v>
                </c:pt>
                <c:pt idx="2">
                  <c:v>#N/A</c:v>
                </c:pt>
                <c:pt idx="3">
                  <c:v>5.73</c:v>
                </c:pt>
                <c:pt idx="4">
                  <c:v>#N/A</c:v>
                </c:pt>
                <c:pt idx="5">
                  <c:v>5.92</c:v>
                </c:pt>
                <c:pt idx="6">
                  <c:v>#N/A</c:v>
                </c:pt>
                <c:pt idx="7">
                  <c:v>6.22</c:v>
                </c:pt>
                <c:pt idx="8">
                  <c:v>#N/A</c:v>
                </c:pt>
                <c:pt idx="9">
                  <c:v>6.85</c:v>
                </c:pt>
              </c:numCache>
            </c:numRef>
          </c:val>
          <c:extLst>
            <c:ext xmlns:c16="http://schemas.microsoft.com/office/drawing/2014/chart" uri="{C3380CC4-5D6E-409C-BE32-E72D297353CC}">
              <c16:uniqueId val="{00000008-9E71-4892-8B10-CDAFA4C12B15}"/>
            </c:ext>
          </c:extLst>
        </c:ser>
        <c:ser>
          <c:idx val="9"/>
          <c:order val="9"/>
          <c:tx>
            <c:strRef>
              <c:f>データシート!$A$36</c:f>
              <c:strCache>
                <c:ptCount val="1"/>
                <c:pt idx="0">
                  <c:v>守口市下水道事業会計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7.59</c:v>
                </c:pt>
                <c:pt idx="2">
                  <c:v>#N/A</c:v>
                </c:pt>
                <c:pt idx="3">
                  <c:v>9.27</c:v>
                </c:pt>
                <c:pt idx="4">
                  <c:v>#N/A</c:v>
                </c:pt>
                <c:pt idx="5">
                  <c:v>10.87</c:v>
                </c:pt>
                <c:pt idx="6">
                  <c:v>#N/A</c:v>
                </c:pt>
                <c:pt idx="7">
                  <c:v>12.4</c:v>
                </c:pt>
                <c:pt idx="8">
                  <c:v>#N/A</c:v>
                </c:pt>
                <c:pt idx="9">
                  <c:v>13.69</c:v>
                </c:pt>
              </c:numCache>
            </c:numRef>
          </c:val>
          <c:extLst>
            <c:ext xmlns:c16="http://schemas.microsoft.com/office/drawing/2014/chart" uri="{C3380CC4-5D6E-409C-BE32-E72D297353CC}">
              <c16:uniqueId val="{00000009-9E71-4892-8B10-CDAFA4C12B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4505</c:v>
                </c:pt>
                <c:pt idx="5">
                  <c:v>4488</c:v>
                </c:pt>
                <c:pt idx="8">
                  <c:v>4497</c:v>
                </c:pt>
                <c:pt idx="11">
                  <c:v>4606</c:v>
                </c:pt>
                <c:pt idx="14">
                  <c:v>4547</c:v>
                </c:pt>
              </c:numCache>
            </c:numRef>
          </c:val>
          <c:extLst>
            <c:ext xmlns:c16="http://schemas.microsoft.com/office/drawing/2014/chart" uri="{C3380CC4-5D6E-409C-BE32-E72D297353CC}">
              <c16:uniqueId val="{00000000-8E1C-4707-9031-0CDAB5A56C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1C-4707-9031-0CDAB5A56C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E1C-4707-9031-0CDAB5A56C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112</c:v>
                </c:pt>
                <c:pt idx="3">
                  <c:v>115</c:v>
                </c:pt>
                <c:pt idx="6">
                  <c:v>179</c:v>
                </c:pt>
                <c:pt idx="9">
                  <c:v>158</c:v>
                </c:pt>
                <c:pt idx="12">
                  <c:v>174</c:v>
                </c:pt>
              </c:numCache>
            </c:numRef>
          </c:val>
          <c:extLst>
            <c:ext xmlns:c16="http://schemas.microsoft.com/office/drawing/2014/chart" uri="{C3380CC4-5D6E-409C-BE32-E72D297353CC}">
              <c16:uniqueId val="{00000003-8E1C-4707-9031-0CDAB5A56C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843</c:v>
                </c:pt>
                <c:pt idx="3">
                  <c:v>816</c:v>
                </c:pt>
                <c:pt idx="6">
                  <c:v>804</c:v>
                </c:pt>
                <c:pt idx="9">
                  <c:v>805</c:v>
                </c:pt>
                <c:pt idx="12">
                  <c:v>802</c:v>
                </c:pt>
              </c:numCache>
            </c:numRef>
          </c:val>
          <c:extLst>
            <c:ext xmlns:c16="http://schemas.microsoft.com/office/drawing/2014/chart" uri="{C3380CC4-5D6E-409C-BE32-E72D297353CC}">
              <c16:uniqueId val="{00000004-8E1C-4707-9031-0CDAB5A56C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8</c:v>
                </c:pt>
                <c:pt idx="6">
                  <c:v>0</c:v>
                </c:pt>
                <c:pt idx="9">
                  <c:v>0</c:v>
                </c:pt>
                <c:pt idx="12">
                  <c:v>0</c:v>
                </c:pt>
              </c:numCache>
            </c:numRef>
          </c:val>
          <c:extLst>
            <c:ext xmlns:c16="http://schemas.microsoft.com/office/drawing/2014/chart" uri="{C3380CC4-5D6E-409C-BE32-E72D297353CC}">
              <c16:uniqueId val="{00000005-8E1C-4707-9031-0CDAB5A56C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1C-4707-9031-0CDAB5A56C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5447</c:v>
                </c:pt>
                <c:pt idx="3">
                  <c:v>5474</c:v>
                </c:pt>
                <c:pt idx="6">
                  <c:v>5387</c:v>
                </c:pt>
                <c:pt idx="9">
                  <c:v>5666</c:v>
                </c:pt>
                <c:pt idx="12">
                  <c:v>5025</c:v>
                </c:pt>
              </c:numCache>
            </c:numRef>
          </c:val>
          <c:extLst>
            <c:ext xmlns:c16="http://schemas.microsoft.com/office/drawing/2014/chart" uri="{C3380CC4-5D6E-409C-BE32-E72D297353CC}">
              <c16:uniqueId val="{00000007-8E1C-4707-9031-0CDAB5A56C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1897</c:v>
                </c:pt>
                <c:pt idx="2">
                  <c:v>#N/A</c:v>
                </c:pt>
                <c:pt idx="3">
                  <c:v>#N/A</c:v>
                </c:pt>
                <c:pt idx="4">
                  <c:v>1925</c:v>
                </c:pt>
                <c:pt idx="5">
                  <c:v>#N/A</c:v>
                </c:pt>
                <c:pt idx="6">
                  <c:v>#N/A</c:v>
                </c:pt>
                <c:pt idx="7">
                  <c:v>1873</c:v>
                </c:pt>
                <c:pt idx="8">
                  <c:v>#N/A</c:v>
                </c:pt>
                <c:pt idx="9">
                  <c:v>#N/A</c:v>
                </c:pt>
                <c:pt idx="10">
                  <c:v>2023</c:v>
                </c:pt>
                <c:pt idx="11">
                  <c:v>#N/A</c:v>
                </c:pt>
                <c:pt idx="12">
                  <c:v>#N/A</c:v>
                </c:pt>
                <c:pt idx="13">
                  <c:v>1454</c:v>
                </c:pt>
                <c:pt idx="14">
                  <c:v>#N/A</c:v>
                </c:pt>
              </c:numCache>
            </c:numRef>
          </c:val>
          <c:smooth val="0"/>
          <c:extLst>
            <c:ext xmlns:c16="http://schemas.microsoft.com/office/drawing/2014/chart" uri="{C3380CC4-5D6E-409C-BE32-E72D297353CC}">
              <c16:uniqueId val="{00000008-8E1C-4707-9031-0CDAB5A56C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43806</c:v>
                </c:pt>
                <c:pt idx="5">
                  <c:v>43632</c:v>
                </c:pt>
                <c:pt idx="8">
                  <c:v>44053</c:v>
                </c:pt>
                <c:pt idx="11">
                  <c:v>43103</c:v>
                </c:pt>
                <c:pt idx="14">
                  <c:v>42409</c:v>
                </c:pt>
              </c:numCache>
            </c:numRef>
          </c:val>
          <c:extLst>
            <c:ext xmlns:c16="http://schemas.microsoft.com/office/drawing/2014/chart" uri="{C3380CC4-5D6E-409C-BE32-E72D297353CC}">
              <c16:uniqueId val="{00000000-292D-46C9-8BE1-8A0BF69B8C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8176</c:v>
                </c:pt>
                <c:pt idx="5">
                  <c:v>8951</c:v>
                </c:pt>
                <c:pt idx="8">
                  <c:v>9604</c:v>
                </c:pt>
                <c:pt idx="11">
                  <c:v>10543</c:v>
                </c:pt>
                <c:pt idx="14">
                  <c:v>10623</c:v>
                </c:pt>
              </c:numCache>
            </c:numRef>
          </c:val>
          <c:extLst>
            <c:ext xmlns:c16="http://schemas.microsoft.com/office/drawing/2014/chart" uri="{C3380CC4-5D6E-409C-BE32-E72D297353CC}">
              <c16:uniqueId val="{00000001-292D-46C9-8BE1-8A0BF69B8C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8095</c:v>
                </c:pt>
                <c:pt idx="5">
                  <c:v>8789</c:v>
                </c:pt>
                <c:pt idx="8">
                  <c:v>12024</c:v>
                </c:pt>
                <c:pt idx="11">
                  <c:v>12034</c:v>
                </c:pt>
                <c:pt idx="14">
                  <c:v>14060</c:v>
                </c:pt>
              </c:numCache>
            </c:numRef>
          </c:val>
          <c:extLst>
            <c:ext xmlns:c16="http://schemas.microsoft.com/office/drawing/2014/chart" uri="{C3380CC4-5D6E-409C-BE32-E72D297353CC}">
              <c16:uniqueId val="{00000002-292D-46C9-8BE1-8A0BF69B8C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2D-46C9-8BE1-8A0BF69B8C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2D-46C9-8BE1-8A0BF69B8C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2D-46C9-8BE1-8A0BF69B8C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4729</c:v>
                </c:pt>
                <c:pt idx="3">
                  <c:v>4248</c:v>
                </c:pt>
                <c:pt idx="6">
                  <c:v>3913</c:v>
                </c:pt>
                <c:pt idx="9">
                  <c:v>3594</c:v>
                </c:pt>
                <c:pt idx="12">
                  <c:v>3566</c:v>
                </c:pt>
              </c:numCache>
            </c:numRef>
          </c:val>
          <c:extLst>
            <c:ext xmlns:c16="http://schemas.microsoft.com/office/drawing/2014/chart" uri="{C3380CC4-5D6E-409C-BE32-E72D297353CC}">
              <c16:uniqueId val="{00000006-292D-46C9-8BE1-8A0BF69B8C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1111</c:v>
                </c:pt>
                <c:pt idx="3">
                  <c:v>1279</c:v>
                </c:pt>
                <c:pt idx="6">
                  <c:v>1668</c:v>
                </c:pt>
                <c:pt idx="9">
                  <c:v>1742</c:v>
                </c:pt>
                <c:pt idx="12">
                  <c:v>2777</c:v>
                </c:pt>
              </c:numCache>
            </c:numRef>
          </c:val>
          <c:extLst>
            <c:ext xmlns:c16="http://schemas.microsoft.com/office/drawing/2014/chart" uri="{C3380CC4-5D6E-409C-BE32-E72D297353CC}">
              <c16:uniqueId val="{00000007-292D-46C9-8BE1-8A0BF69B8C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7361</c:v>
                </c:pt>
                <c:pt idx="3">
                  <c:v>8033</c:v>
                </c:pt>
                <c:pt idx="6">
                  <c:v>8684</c:v>
                </c:pt>
                <c:pt idx="9">
                  <c:v>9845</c:v>
                </c:pt>
                <c:pt idx="12">
                  <c:v>9820</c:v>
                </c:pt>
              </c:numCache>
            </c:numRef>
          </c:val>
          <c:extLst>
            <c:ext xmlns:c16="http://schemas.microsoft.com/office/drawing/2014/chart" uri="{C3380CC4-5D6E-409C-BE32-E72D297353CC}">
              <c16:uniqueId val="{00000008-292D-46C9-8BE1-8A0BF69B8C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92D-46C9-8BE1-8A0BF69B8C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62554</c:v>
                </c:pt>
                <c:pt idx="3">
                  <c:v>61985</c:v>
                </c:pt>
                <c:pt idx="6">
                  <c:v>63102</c:v>
                </c:pt>
                <c:pt idx="9">
                  <c:v>59034</c:v>
                </c:pt>
                <c:pt idx="12">
                  <c:v>55652</c:v>
                </c:pt>
              </c:numCache>
            </c:numRef>
          </c:val>
          <c:extLst>
            <c:ext xmlns:c16="http://schemas.microsoft.com/office/drawing/2014/chart" uri="{C3380CC4-5D6E-409C-BE32-E72D297353CC}">
              <c16:uniqueId val="{0000000A-292D-46C9-8BE1-8A0BF69B8CC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15678</c:v>
                </c:pt>
                <c:pt idx="2">
                  <c:v>#N/A</c:v>
                </c:pt>
                <c:pt idx="3">
                  <c:v>#N/A</c:v>
                </c:pt>
                <c:pt idx="4">
                  <c:v>14173</c:v>
                </c:pt>
                <c:pt idx="5">
                  <c:v>#N/A</c:v>
                </c:pt>
                <c:pt idx="6">
                  <c:v>#N/A</c:v>
                </c:pt>
                <c:pt idx="7">
                  <c:v>11686</c:v>
                </c:pt>
                <c:pt idx="8">
                  <c:v>#N/A</c:v>
                </c:pt>
                <c:pt idx="9">
                  <c:v>#N/A</c:v>
                </c:pt>
                <c:pt idx="10">
                  <c:v>8535</c:v>
                </c:pt>
                <c:pt idx="11">
                  <c:v>#N/A</c:v>
                </c:pt>
                <c:pt idx="12">
                  <c:v>#N/A</c:v>
                </c:pt>
                <c:pt idx="13">
                  <c:v>4722</c:v>
                </c:pt>
                <c:pt idx="14">
                  <c:v>#N/A</c:v>
                </c:pt>
              </c:numCache>
            </c:numRef>
          </c:val>
          <c:smooth val="0"/>
          <c:extLst>
            <c:ext xmlns:c16="http://schemas.microsoft.com/office/drawing/2014/chart" uri="{C3380CC4-5D6E-409C-BE32-E72D297353CC}">
              <c16:uniqueId val="{0000000B-292D-46C9-8BE1-8A0BF69B8CC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3968</c:v>
                </c:pt>
                <c:pt idx="1">
                  <c:v>4378</c:v>
                </c:pt>
                <c:pt idx="2">
                  <c:v>5148</c:v>
                </c:pt>
              </c:numCache>
            </c:numRef>
          </c:val>
          <c:extLst>
            <c:ext xmlns:c16="http://schemas.microsoft.com/office/drawing/2014/chart" uri="{C3380CC4-5D6E-409C-BE32-E72D297353CC}">
              <c16:uniqueId val="{00000000-5FF4-4821-B589-99489655A2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2227</c:v>
                </c:pt>
                <c:pt idx="1">
                  <c:v>1034</c:v>
                </c:pt>
                <c:pt idx="2">
                  <c:v>822</c:v>
                </c:pt>
              </c:numCache>
            </c:numRef>
          </c:val>
          <c:extLst>
            <c:ext xmlns:c16="http://schemas.microsoft.com/office/drawing/2014/chart" uri="{C3380CC4-5D6E-409C-BE32-E72D297353CC}">
              <c16:uniqueId val="{00000001-5FF4-4821-B589-99489655A2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5830</c:v>
                </c:pt>
                <c:pt idx="1">
                  <c:v>6622</c:v>
                </c:pt>
                <c:pt idx="2">
                  <c:v>8089</c:v>
                </c:pt>
              </c:numCache>
            </c:numRef>
          </c:val>
          <c:extLst>
            <c:ext xmlns:c16="http://schemas.microsoft.com/office/drawing/2014/chart" uri="{C3380CC4-5D6E-409C-BE32-E72D297353CC}">
              <c16:uniqueId val="{00000002-5FF4-4821-B589-99489655A2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{6C916034-68E3-4234-A5D3-E4A95A8664A1}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D5D-4718-9FC4-E7561BB986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{F0312056-B413-462E-AD3C-9D041016580D}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5D-4718-9FC4-E7561BB986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{0FFB7DE7-618A-4CA8-8B7D-76A7455F3F11}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5D-4718-9FC4-E7561BB986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{414F1BB1-95DC-4C07-8E89-649BA2458A79}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5D-4718-9FC4-E7561BB986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{932B9E3F-FFDB-4ACC-9F51-965DBBA8CBD7}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5D-4718-9FC4-E7561BB98692}"/>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{25CC1721-718D-4004-B0FB-5716762451FB}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D5D-4718-9FC4-E7561BB98692}"/>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{F4267F94-EA5F-4DF9-8445-DBC006DFE340}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D5D-4718-9FC4-E7561BB98692}"/>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{51D36273-49CE-4BE3-B89E-F27A00214BAC}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D5D-4718-9FC4-E7561BB98692}"/>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{451176EA-C19F-44DB-8B9E-6846454DF2EB}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D5D-4718-9FC4-E7561BB986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69.2</c:v>
                </c:pt>
                <c:pt idx="16">
                  <c:v>68.900000000000006</c:v>
                </c:pt>
                <c:pt idx="24">
                  <c:v>69.5</c:v>
                </c:pt>
                <c:pt idx="32">
                  <c:v>69.5</c:v>
                </c:pt>
              </c:numCache>
            </c:numRef>
          </c:xVal>
          <c:yVal>
            <c:numRef>
              <c:f>公会計指標分析・財政指標組合せ分析表!$BP$51:$DC$51</c:f>
              <c:numCache>
                <c:formatCode>#,##0.0;"▲ "#,##0.0</c:formatCode>
                <c:ptCount val="40"/>
                <c:pt idx="0">
                  <c:v>56.3</c:v>
                </c:pt>
                <c:pt idx="8">
                  <c:v>50.9</c:v>
                </c:pt>
                <c:pt idx="16">
                  <c:v>41</c:v>
                </c:pt>
                <c:pt idx="24">
                  <c:v>28.5</c:v>
                </c:pt>
                <c:pt idx="32">
                  <c:v>15.9</c:v>
                </c:pt>
              </c:numCache>
            </c:numRef>
          </c:yVal>
          <c:smooth val="0"/>
          <c:extLst>
            <c:ext xmlns:c16="http://schemas.microsoft.com/office/drawing/2014/chart" uri="{C3380CC4-5D6E-409C-BE32-E72D297353CC}">
              <c16:uniqueId val="{00000009-7D5D-4718-9FC4-E7561BB986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{3541D53E-4C86-4539-ABDE-C8077FDDC826}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D5D-4718-9FC4-E7561BB986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{4A710B28-1369-4798-8029-524A6B41F12F}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5D-4718-9FC4-E7561BB986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{FD62F2B6-7898-43CF-9D82-8D06A65F47E2}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5D-4718-9FC4-E7561BB986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{BFE67E54-461C-43A0-890D-2EF8CAB77328}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5D-4718-9FC4-E7561BB986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{F1D10CF1-3EA7-471D-9027-E79F7F71F779}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5D-4718-9FC4-E7561BB986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{1FD264DE-4F74-4D23-9282-B21C8B07D344}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D5D-4718-9FC4-E7561BB98692}"/>
                </c:ext>
              </c:extLst>
            </c:dLbl>
            <c:dLbl>
              <c:idx val="16"/>
              <c:layout>
                <c:manualLayout>
                  <c:x val="-2.27816392686391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{0DD82E91-5199-41F5-9619-15715BF3F551}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D5D-4718-9FC4-E7561BB98692}"/>
                </c:ext>
              </c:extLst>
            </c:dLbl>
            <c:dLbl>
              <c:idx val="24"/>
              <c:layout>
                <c:manualLayout>
                  <c:x val="-4.1249862031829218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{9ABEA019-330F-44B4-A255-A145A038A29C}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D5D-4718-9FC4-E7561BB986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{D6958351-34F3-4F42-8DCC-2DF38FF11F96}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D5D-4718-9FC4-E7561BB986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7D5D-4718-9FC4-E7561BB98692}"/>
            </c:ext>
          </c:extLst>
        </c:ser>
        <c:dLbls>
          <c:showLegendKey val="0"/>
          <c:showVal val="1"/>
          <c:showCatName val="0"/>
          <c:showSerName val="0"/>
          <c:showPercent val="0"/>
          <c:showBubbleSize val="0"/>
        </c:dLbls>
        <c:axId val="46179840"/>
        <c:axId val="46181760"/>
      </c:scatterChart>
      <c:valAx>
        <c:axId val="46179840"/>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{B2A46CC3-C5FB-44EE-917B-787A358FBF44}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9FD-4BD8-B4EA-2F396B8C34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{778A2450-6132-48D3-B0DF-F246BD728742}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FD-4BD8-B4EA-2F396B8C34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{64D23F7C-BC26-400D-9DA2-DE7F951BA675}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FD-4BD8-B4EA-2F396B8C34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{7187F001-835D-4F39-BC31-BEABB9F5CA10}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FD-4BD8-B4EA-2F396B8C34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{57337089-7CEA-4811-9488-801F530C3F6F}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FD-4BD8-B4EA-2F396B8C34BD}"/>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{E866D00F-1818-4604-8AD5-A8ECA428BCE7}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9FD-4BD8-B4EA-2F396B8C34B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{BA159F12-B768-45AD-95AE-7EF8356C2F69}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9FD-4BD8-B4EA-2F396B8C34B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{FE86378B-4198-4810-9837-A4776CBE46A9}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9FD-4BD8-B4EA-2F396B8C34B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{E8230F9F-19E2-4457-8C03-6D6504DE844D}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9FD-4BD8-B4EA-2F396B8C34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6.8</c:v>
                </c:pt>
                <c:pt idx="16">
                  <c:v>6.7</c:v>
                </c:pt>
                <c:pt idx="24">
                  <c:v>6.7</c:v>
                </c:pt>
                <c:pt idx="32">
                  <c:v>6</c:v>
                </c:pt>
              </c:numCache>
            </c:numRef>
          </c:xVal>
          <c:yVal>
            <c:numRef>
              <c:f>公会計指標分析・財政指標組合せ分析表!$BP$73:$DC$73</c:f>
              <c:numCache>
                <c:formatCode>#,##0.0;"▲ "#,##0.0</c:formatCode>
                <c:ptCount val="40"/>
                <c:pt idx="0">
                  <c:v>56.3</c:v>
                </c:pt>
                <c:pt idx="8">
                  <c:v>50.9</c:v>
                </c:pt>
                <c:pt idx="16">
                  <c:v>41</c:v>
                </c:pt>
                <c:pt idx="24">
                  <c:v>28.5</c:v>
                </c:pt>
                <c:pt idx="32">
                  <c:v>15.9</c:v>
                </c:pt>
              </c:numCache>
            </c:numRef>
          </c:yVal>
          <c:smooth val="0"/>
          <c:extLst>
            <c:ext xmlns:c16="http://schemas.microsoft.com/office/drawing/2014/chart" uri="{C3380CC4-5D6E-409C-BE32-E72D297353CC}">
              <c16:uniqueId val="{00000009-69FD-4BD8-B4EA-2F396B8C34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{436CC386-25E3-4E21-BE9B-0C8B61A08125}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9FD-4BD8-B4EA-2F396B8C34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{BA742C2D-0256-43EF-A64F-45D7EBB4C0E6}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FD-4BD8-B4EA-2F396B8C34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{5C6939A0-52AE-4F2B-A8DF-D4BD0C70E905}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FD-4BD8-B4EA-2F396B8C34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{4B1EF1CC-0FA7-4BDA-A4BC-6847A795DDEA}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FD-4BD8-B4EA-2F396B8C34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{1A30CB6C-E86E-4BA8-B6C4-B4E794E89062}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FD-4BD8-B4EA-2F396B8C34BD}"/>
                </c:ext>
              </c:extLst>
            </c:dLbl>
            <c:dLbl>
              <c:idx val="8"/>
              <c:layout>
                <c:manualLayout>
                  <c:x val="-4.490505736590130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{015941A4-CFF9-4D1C-ABB2-027568AFDBB0}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9FD-4BD8-B4EA-2F396B8C34BD}"/>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{AFAA555D-63E0-4544-8BCD-837652ECF2C3}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9FD-4BD8-B4EA-2F396B8C34BD}"/>
                </c:ext>
              </c:extLst>
            </c:dLbl>
            <c:dLbl>
              <c:idx val="24"/>
              <c:layout>
                <c:manualLayout>
                  <c:x val="-2.6710997734770581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{9365A07D-7C56-4055-B3CD-FCF6D25A2B14}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9FD-4BD8-B4EA-2F396B8C34BD}"/>
                </c:ext>
              </c:extLst>
            </c:dLbl>
            <c:dLbl>
              <c:idx val="32"/>
              <c:layout>
                <c:manualLayout>
                  <c:x val="-3.6429687715380722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{493A083F-ACA6-498D-B66C-639BF9F03B38}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9FD-4BD8-B4EA-2F396B8C34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9FD-4BD8-B4EA-2F396B8C34BD}"/>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税、地方消費税交付金等の増により基準財政収入額が増になる一方で、被生活保護者数が全国的に見ても高い水準にある生活保護費及び高齢化の進展による高齢者保健福祉費が増となったことから、基準財政需要額がそれ以上に増となったため、財政力指数が前年度から減少しており、引き続き、類似団体内平均値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128815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令和２年度までは</a:t>
          </a:r>
          <a:r>
            <a:rPr kumimoji="1" lang="en-US" altLang="ja-JP" sz="1000">
              <a:latin typeface="ＭＳ Ｐゴシック" panose="020B0600070205080204" pitchFamily="50" charset="-128"/>
              <a:ea typeface="ＭＳ Ｐゴシック" panose="020B0600070205080204" pitchFamily="50" charset="-128"/>
            </a:rPr>
            <a:t>100</a:t>
          </a:r>
          <a:r>
            <a:rPr kumimoji="1" lang="ja-JP" altLang="en-US" sz="1000">
              <a:latin typeface="ＭＳ Ｐゴシック" panose="020B0600070205080204" pitchFamily="50" charset="-128"/>
              <a:ea typeface="ＭＳ Ｐゴシック" panose="020B0600070205080204" pitchFamily="50" charset="-128"/>
            </a:rPr>
            <a:t>％の前後で推移していたが、令和３年度、令和４年度では</a:t>
          </a:r>
          <a:r>
            <a:rPr kumimoji="1" lang="en-US" altLang="ja-JP" sz="1000">
              <a:latin typeface="ＭＳ Ｐゴシック" panose="020B0600070205080204" pitchFamily="50" charset="-128"/>
              <a:ea typeface="ＭＳ Ｐゴシック" panose="020B0600070205080204" pitchFamily="50" charset="-128"/>
            </a:rPr>
            <a:t>95</a:t>
          </a:r>
          <a:r>
            <a:rPr kumimoji="1" lang="ja-JP" altLang="en-US" sz="1000">
              <a:latin typeface="ＭＳ Ｐゴシック" panose="020B0600070205080204" pitchFamily="50" charset="-128"/>
              <a:ea typeface="ＭＳ Ｐゴシック" panose="020B0600070205080204" pitchFamily="50" charset="-128"/>
            </a:rPr>
            <a:t>％前後まで改善している。その要因として、地方交付税、地方消費税交付金、法人事業税交付金等の増加により経常一般財源総額（分母）が増加していることや、定員適正化計画の実施による人件費の減少、令和３年度に実施した地方債の繰上償還の実施による公債費の減少などにより経常経費充当一般財源（分子）の抑制されていることが挙げられる。 本市では、人件費、公債費は年々改善していることから、義務的経費は年々減少しているものの、生活保護費、障がい者福祉費等の扶助費では改善が見られないことから、義務的経費は依然高い水準にある。今後も経常収支比率が現水準を確保できるよう、市税を中心とした更なる歳入確保や、義務的経費の更なる改善に向け、行財政改革に取り組む。</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132927</xdr:rowOff>
    </xdr:from>
    <xdr:to>
      <xdr:col>23</xdr:col>
      <xdr:colOff>133350</xdr:colOff>
      <xdr:row>63</xdr:row>
      <xdr:rowOff>17780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7628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76282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12700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5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93133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569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168504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42333</xdr:rowOff>
    </xdr:from>
    <xdr:to>
      <xdr:col>7</xdr:col>
      <xdr:colOff>31750</xdr:colOff>
      <xdr:row>65</xdr:row>
      <xdr:rowOff>143933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128710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人当たりの金額が類似団体内平均を下回っているのは、類似団体内比較で経常収支比率のうち人件費が１位に、人口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人当たり職員数が４位に位置しているように、人件費が少ないことが要因となっている。今後も定員適正化計画の実施に伴い、適正な人件費の水準に努め、同指標の改善に取り組む。</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153953</xdr:rowOff>
    </xdr:from>
    <xdr:to>
      <xdr:col>23</xdr:col>
      <xdr:colOff>133350</xdr:colOff>
      <xdr:row>82</xdr:row>
      <xdr:rowOff>71476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1403"/>
          <a:ext cx="838200" cy="8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54587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8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63212</xdr:rowOff>
    </xdr:from>
    <xdr:to>
      <xdr:col>19</xdr:col>
      <xdr:colOff>133350</xdr:colOff>
      <xdr:row>81</xdr:row>
      <xdr:rowOff>153953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50662"/>
          <a:ext cx="889000" cy="9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106684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96597</xdr:rowOff>
    </xdr:from>
    <xdr:to>
      <xdr:col>15</xdr:col>
      <xdr:colOff>82550</xdr:colOff>
      <xdr:row>81</xdr:row>
      <xdr:rowOff>63212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12597"/>
          <a:ext cx="889000" cy="13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78178</xdr:rowOff>
    </xdr:from>
    <xdr:to>
      <xdr:col>11</xdr:col>
      <xdr:colOff>31750</xdr:colOff>
      <xdr:row>80</xdr:row>
      <xdr:rowOff>96597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94178"/>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52801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1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20676</xdr:rowOff>
    </xdr:from>
    <xdr:to>
      <xdr:col>23</xdr:col>
      <xdr:colOff>184150</xdr:colOff>
      <xdr:row>82</xdr:row>
      <xdr:rowOff>122276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37203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2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103153</xdr:rowOff>
    </xdr:from>
    <xdr:to>
      <xdr:col>19</xdr:col>
      <xdr:colOff>184150</xdr:colOff>
      <xdr:row>82</xdr:row>
      <xdr:rowOff>33303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43480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5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12412</xdr:rowOff>
    </xdr:from>
    <xdr:to>
      <xdr:col>15</xdr:col>
      <xdr:colOff>133350</xdr:colOff>
      <xdr:row>81</xdr:row>
      <xdr:rowOff>114012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124189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6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45797</xdr:rowOff>
    </xdr:from>
    <xdr:to>
      <xdr:col>11</xdr:col>
      <xdr:colOff>82550</xdr:colOff>
      <xdr:row>80</xdr:row>
      <xdr:rowOff>147397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157574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3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27378</xdr:rowOff>
    </xdr:from>
    <xdr:to>
      <xdr:col>7</xdr:col>
      <xdr:colOff>31750</xdr:colOff>
      <xdr:row>80</xdr:row>
      <xdr:rowOff>128978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139155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1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類似団体と比較して地域手当の級地が高い水準となっており、さらに職員平均年齢が上昇していることから、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a:t>
          </a:r>
          <a:r>
            <a:rPr kumimoji="1" lang="ja-JP" altLang="en-US" sz="1300">
              <a:latin typeface="ＭＳ Ｐゴシック" panose="020B0600070205080204" pitchFamily="50" charset="-128"/>
              <a:ea typeface="ＭＳ Ｐゴシック" panose="020B0600070205080204" pitchFamily="50" charset="-128"/>
            </a:rPr>
            <a:t>を上回る</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となっている。今後も定員適正化計画の実施に伴い、適正な給与水準に努める。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117929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739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7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49893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39206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1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過去からの定員適正化計画により職員数を削減しており、類似団体内平均を大きく下回っている。今後も計画に基づき、事務事業の見直しを進めた上で職員数の抑制に努め、目標として掲げる</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人体制の達成を目指す。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123931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40288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119909</xdr:rowOff>
    </xdr:from>
    <xdr:to>
      <xdr:col>77</xdr:col>
      <xdr:colOff>44450</xdr:colOff>
      <xdr:row>60</xdr:row>
      <xdr:rowOff>123931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069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119909</xdr:rowOff>
    </xdr:from>
    <xdr:to>
      <xdr:col>72</xdr:col>
      <xdr:colOff>203200</xdr:colOff>
      <xdr:row>60</xdr:row>
      <xdr:rowOff>123931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069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123931</xdr:rowOff>
    </xdr:from>
    <xdr:to>
      <xdr:col>68</xdr:col>
      <xdr:colOff>152400</xdr:colOff>
      <xdr:row>60</xdr:row>
      <xdr:rowOff>156104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1093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65088</xdr:rowOff>
    </xdr:from>
    <xdr:to>
      <xdr:col>81</xdr:col>
      <xdr:colOff>95250</xdr:colOff>
      <xdr:row>60</xdr:row>
      <xdr:rowOff>166688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81615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69109</xdr:rowOff>
    </xdr:from>
    <xdr:to>
      <xdr:col>73</xdr:col>
      <xdr:colOff>44450</xdr:colOff>
      <xdr:row>60</xdr:row>
      <xdr:rowOff>170709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73131</xdr:rowOff>
    </xdr:from>
    <xdr:to>
      <xdr:col>68</xdr:col>
      <xdr:colOff>203200</xdr:colOff>
      <xdr:row>61</xdr:row>
      <xdr:rowOff>3281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105304</xdr:rowOff>
    </xdr:from>
    <xdr:to>
      <xdr:col>64</xdr:col>
      <xdr:colOff>152400</xdr:colOff>
      <xdr:row>61</xdr:row>
      <xdr:rowOff>35454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45631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近年の学校統廃合に伴う学校建設事業の積極的な実施による教育債の発行による公債費負担により、類似団体内平均を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ポイント上回っているが、令和３年度に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億円、令和４年度に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億円の地方債の繰上償還を実施し、公債費負担の軽減を図っている。 今後とも、地方債を主な財源とする建設事業については、将来の公債費負担が過度なものとならないよう、事業の選択と集中により計画的に実施するとともに、積極的に地方債の繰上償還を実施すること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42</xdr:row>
      <xdr:rowOff>36891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1573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36891</xdr:rowOff>
    </xdr:from>
    <xdr:to>
      <xdr:col>77</xdr:col>
      <xdr:colOff>44450</xdr:colOff>
      <xdr:row>42</xdr:row>
      <xdr:rowOff>36891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2377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36891</xdr:rowOff>
    </xdr:from>
    <xdr:to>
      <xdr:col>72</xdr:col>
      <xdr:colOff>203200</xdr:colOff>
      <xdr:row>42</xdr:row>
      <xdr:rowOff>48381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94343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2492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77107</xdr:rowOff>
    </xdr:from>
    <xdr:to>
      <xdr:col>81</xdr:col>
      <xdr:colOff>95250</xdr:colOff>
      <xdr:row>42</xdr:row>
      <xdr:rowOff>7257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49184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157541</xdr:rowOff>
    </xdr:from>
    <xdr:to>
      <xdr:col>77</xdr:col>
      <xdr:colOff>95250</xdr:colOff>
      <xdr:row>42</xdr:row>
      <xdr:rowOff>87691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72468</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157541</xdr:rowOff>
    </xdr:from>
    <xdr:to>
      <xdr:col>73</xdr:col>
      <xdr:colOff>44450</xdr:colOff>
      <xdr:row>42</xdr:row>
      <xdr:rowOff>87691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72468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類似団体内平均を上回っているのは、近年の学校統廃合に伴う学校建設事業の積極的な実施により教育債が増加していることなどから、地方債残高が類似団体と比較し、多いことが一つの要因となっている。 ついては、令和３年度に</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億円、令和４年度に</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地方債の繰上償還を実施し、地方債残高と将来利子負担の縮減を図るとともに、財政調整基金を始めとする各種基金を積み増し、将来負担比率の減少に努めている。今後も地方債残高の減少、基金の増加はもとより定員適正化計画に基づく適正な人員管理を通じた退職手当負担見込額の減少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15512</xdr:rowOff>
    </xdr:from>
    <xdr:to>
      <xdr:col>81</xdr:col>
      <xdr:colOff>44450</xdr:colOff>
      <xdr:row>16</xdr:row>
      <xdr:rowOff>61232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58726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61232</xdr:rowOff>
    </xdr:from>
    <xdr:to>
      <xdr:col>77</xdr:col>
      <xdr:colOff>44450</xdr:colOff>
      <xdr:row>17</xdr:row>
      <xdr:rowOff>105229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804432"/>
          <a:ext cx="889000" cy="2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105229</xdr:rowOff>
    </xdr:from>
    <xdr:to>
      <xdr:col>72</xdr:col>
      <xdr:colOff>203200</xdr:colOff>
      <xdr:row>18</xdr:row>
      <xdr:rowOff>104412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3019879"/>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100784</xdr:rowOff>
    </xdr:from>
    <xdr:to>
      <xdr:col>73</xdr:col>
      <xdr:colOff>44450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104412</xdr:rowOff>
    </xdr:from>
    <xdr:to>
      <xdr:col>68</xdr:col>
      <xdr:colOff>152400</xdr:colOff>
      <xdr:row>19</xdr:row>
      <xdr:rowOff>26035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3190512"/>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126637</xdr:rowOff>
    </xdr:from>
    <xdr:to>
      <xdr:col>68</xdr:col>
      <xdr:colOff>203200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136162</xdr:rowOff>
    </xdr:from>
    <xdr:to>
      <xdr:col>81</xdr:col>
      <xdr:colOff>95250</xdr:colOff>
      <xdr:row>15</xdr:row>
      <xdr:rowOff>66312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5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108239</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50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10432</xdr:rowOff>
    </xdr:from>
    <xdr:to>
      <xdr:col>77</xdr:col>
      <xdr:colOff>95250</xdr:colOff>
      <xdr:row>16</xdr:row>
      <xdr:rowOff>112032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7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96809</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84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54429</xdr:rowOff>
    </xdr:from>
    <xdr:to>
      <xdr:col>73</xdr:col>
      <xdr:colOff>44450</xdr:colOff>
      <xdr:row>17</xdr:row>
      <xdr:rowOff>156029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140806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53612</xdr:rowOff>
    </xdr:from>
    <xdr:to>
      <xdr:col>68</xdr:col>
      <xdr:colOff>203200</xdr:colOff>
      <xdr:row>18</xdr:row>
      <xdr:rowOff>155212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31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139989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32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146685</xdr:rowOff>
    </xdr:from>
    <xdr:to>
      <xdr:col>64</xdr:col>
      <xdr:colOff>152400</xdr:colOff>
      <xdr:row>19</xdr:row>
      <xdr:rowOff>76835</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61612</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33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過去からの定員適正化計画による職員数の削減により類似団体内平均を大きく下回っている。今後も行政の</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化などを通して、事務事業の見直しを進め、効率的な組織を構築し、定員適正化に努める。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33</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681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34</xdr:row>
      <xdr:rowOff>53848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734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53848</xdr:rowOff>
    </xdr:from>
    <xdr:to>
      <xdr:col>15</xdr:col>
      <xdr:colOff>98425</xdr:colOff>
      <xdr:row>35</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831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385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144780</xdr:rowOff>
    </xdr:from>
    <xdr:to>
      <xdr:col>24</xdr:col>
      <xdr:colOff>76200</xdr:colOff>
      <xdr:row>33</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53357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xdr:rowOff>
    </xdr:from>
    <xdr:to>
      <xdr:col>15</xdr:col>
      <xdr:colOff>149225</xdr:colOff>
      <xdr:row>34</xdr:row>
      <xdr:rowOff>104648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114825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98823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傾向にあるのは、過去から業務の民間委託化を推進し、人件費から委託料（物件費）へのシフトが起きているためである。人件費に係る経常収支比率は低下傾向にあり、両者を合わせた経常収支比率でも低下傾向にある。現在は窓口サービス、公園、公営住宅やコミュニティセンターなどの管理について民間委託を実施しており、今後も順次民間委託化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17</xdr:row>
      <xdr:rowOff>48079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538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110671</xdr:rowOff>
    </xdr:from>
    <xdr:to>
      <xdr:col>78</xdr:col>
      <xdr:colOff>69850</xdr:colOff>
      <xdr:row>16</xdr:row>
      <xdr:rowOff>154214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78014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13806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59871</xdr:rowOff>
    </xdr:from>
    <xdr:to>
      <xdr:col>78</xdr:col>
      <xdr:colOff>120650</xdr:colOff>
      <xdr:row>16</xdr:row>
      <xdr:rowOff>161471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生活保護費が高額であることなどが挙げられる。就労支援や医療扶助の適正化により生活保護費は減少傾向にあるが依然として高額であること、障がい児通所支援等の社会保障経費が増加していることから、令和５年度以降も依然として厳しい状況にある。今後も就労支援や医療扶助の適正化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81280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99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29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37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104140</xdr:rowOff>
    </xdr:from>
    <xdr:to>
      <xdr:col>11</xdr:col>
      <xdr:colOff>9525</xdr:colOff>
      <xdr:row>61</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39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30480</xdr:rowOff>
    </xdr:from>
    <xdr:to>
      <xdr:col>24</xdr:col>
      <xdr:colOff>76200</xdr:colOff>
      <xdr:row>60</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2557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53340</xdr:rowOff>
    </xdr:from>
    <xdr:to>
      <xdr:col>11</xdr:col>
      <xdr:colOff>60325</xdr:colOff>
      <xdr:row>60</xdr:row>
      <xdr:rowOff>154940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139717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152400</xdr:rowOff>
    </xdr:from>
    <xdr:to>
      <xdr:col>6</xdr:col>
      <xdr:colOff>171450</xdr:colOff>
      <xdr:row>61</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増加が主な要因である。主な内訳としては、介護保険制度関連事業や後期高齢者医療事業に係る繰出金の増加が挙げられる。今後とも高齢者の健康増進に取り組み、健康寿命の延伸を図ることにより、将来の社会保障負担を抑制できるよう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751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75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21970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18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その他に係る経常収支比率が類似団体平均を上回っているのは、市独自に実施している所得制限を設けない０～２歳児の保育料無償化施策による私立認定こども園等への助成によるものである。今後、全国的に０～２歳児の保育料が所得制限なく無償化されれば、類似団体内平均と近似値を取ることが予測さ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226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22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769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33274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近年の学校統廃合に伴う学校建設事業に係る起債の償還等に伴い、類似団体平均を上回って推移していたが、減債基金を活用した繰上償還を実施したことに伴い、類似団体内平均を僅かに</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ポイント上回る水準まで改善することができた。 今後とも、地方債を主な財源とする建設事業については、将来の公債費負担が過度なものとならないよう、事業の選択と集中により計画的に実施するとともに、積極的に地方債の繰上償還を実施することにより、公債費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5080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33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20320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7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上回っているのは、扶助費が高額であることが主な要因である。就労支援や医療扶助の適正化により生活保護費は減少傾向にあるが依然として高額であること、障がい児通所支援等の社会保障経費が増加していることから令和５年度以降も依然として厳しい状況に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130811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34339"/>
          <a:ext cx="8382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78</xdr:row>
      <xdr:rowOff>119380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34339"/>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79</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42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52088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68580</xdr:rowOff>
    </xdr:from>
    <xdr:to>
      <xdr:col>74</xdr:col>
      <xdr:colOff>31750</xdr:colOff>
      <xdr:row>78</xdr:row>
      <xdr:rowOff>170180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154957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15131</xdr:rowOff>
    </xdr:from>
    <xdr:to>
      <xdr:col>29</xdr:col>
      <xdr:colOff>127000</xdr:colOff>
      <xdr:row>18</xdr:row>
      <xdr:rowOff>43683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48856"/>
          <a:ext cx="647700" cy="28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27521</xdr:rowOff>
    </xdr:from>
    <xdr:to>
      <xdr:col>26</xdr:col>
      <xdr:colOff>50800</xdr:colOff>
      <xdr:row>18</xdr:row>
      <xdr:rowOff>43683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61246"/>
          <a:ext cx="698500" cy="16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163561</xdr:rowOff>
    </xdr:from>
    <xdr:to>
      <xdr:col>22</xdr:col>
      <xdr:colOff>114300</xdr:colOff>
      <xdr:row>18</xdr:row>
      <xdr:rowOff>27521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25836"/>
          <a:ext cx="698500" cy="3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47683</xdr:rowOff>
    </xdr:from>
    <xdr:to>
      <xdr:col>18</xdr:col>
      <xdr:colOff>177800</xdr:colOff>
      <xdr:row>17</xdr:row>
      <xdr:rowOff>163561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009958"/>
          <a:ext cx="698500" cy="11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135781</xdr:rowOff>
    </xdr:from>
    <xdr:to>
      <xdr:col>29</xdr:col>
      <xdr:colOff>177800</xdr:colOff>
      <xdr:row>18</xdr:row>
      <xdr:rowOff>65931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107858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7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164333</xdr:rowOff>
    </xdr:from>
    <xdr:to>
      <xdr:col>26</xdr:col>
      <xdr:colOff>101600</xdr:colOff>
      <xdr:row>18</xdr:row>
      <xdr:rowOff>94483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26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79260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1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148171</xdr:rowOff>
    </xdr:from>
    <xdr:to>
      <xdr:col>22</xdr:col>
      <xdr:colOff>165100</xdr:colOff>
      <xdr:row>18</xdr:row>
      <xdr:rowOff>78321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10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63098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9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112761</xdr:rowOff>
    </xdr:from>
    <xdr:to>
      <xdr:col>19</xdr:col>
      <xdr:colOff>38100</xdr:colOff>
      <xdr:row>18</xdr:row>
      <xdr:rowOff>42911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75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27688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168333</xdr:rowOff>
    </xdr:from>
    <xdr:to>
      <xdr:col>15</xdr:col>
      <xdr:colOff>101600</xdr:colOff>
      <xdr:row>17</xdr:row>
      <xdr:rowOff>98483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59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83260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24511</xdr:rowOff>
    </xdr:from>
    <xdr:to>
      <xdr:col>29</xdr:col>
      <xdr:colOff>127000</xdr:colOff>
      <xdr:row>35</xdr:row>
      <xdr:rowOff>174854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634861"/>
          <a:ext cx="647700" cy="15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159630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24511</xdr:rowOff>
    </xdr:from>
    <xdr:to>
      <xdr:col>26</xdr:col>
      <xdr:colOff>50800</xdr:colOff>
      <xdr:row>35</xdr:row>
      <xdr:rowOff>68250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34861"/>
          <a:ext cx="6985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55372</xdr:rowOff>
    </xdr:from>
    <xdr:to>
      <xdr:col>22</xdr:col>
      <xdr:colOff>114300</xdr:colOff>
      <xdr:row>35</xdr:row>
      <xdr:rowOff>68250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65722"/>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55372</xdr:rowOff>
    </xdr:from>
    <xdr:to>
      <xdr:col>18</xdr:col>
      <xdr:colOff>177800</xdr:colOff>
      <xdr:row>35</xdr:row>
      <xdr:rowOff>61468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665722"/>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124054</xdr:rowOff>
    </xdr:from>
    <xdr:to>
      <xdr:col>29</xdr:col>
      <xdr:colOff>177800</xdr:colOff>
      <xdr:row>35</xdr:row>
      <xdr:rowOff>225654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3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312031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316611</xdr:rowOff>
    </xdr:from>
    <xdr:to>
      <xdr:col>26</xdr:col>
      <xdr:colOff>101600</xdr:colOff>
      <xdr:row>35</xdr:row>
      <xdr:rowOff>75311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8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85488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352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17450</xdr:rowOff>
    </xdr:from>
    <xdr:to>
      <xdr:col>22</xdr:col>
      <xdr:colOff>165100</xdr:colOff>
      <xdr:row>35</xdr:row>
      <xdr:rowOff>119050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2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129227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4572</xdr:rowOff>
    </xdr:from>
    <xdr:to>
      <xdr:col>19</xdr:col>
      <xdr:colOff>38100</xdr:colOff>
      <xdr:row>35</xdr:row>
      <xdr:rowOff>106172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1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116349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10668</xdr:rowOff>
    </xdr:from>
    <xdr:to>
      <xdr:col>15</xdr:col>
      <xdr:colOff>101600</xdr:colOff>
      <xdr:row>35</xdr:row>
      <xdr:rowOff>112268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2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122445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8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95512</xdr:rowOff>
    </xdr:from>
    <xdr:to>
      <xdr:col>24</xdr:col>
      <xdr:colOff>63500</xdr:colOff>
      <xdr:row>38</xdr:row>
      <xdr:rowOff>146010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10612"/>
          <a:ext cx="838200" cy="5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92380</xdr:rowOff>
    </xdr:from>
    <xdr:to>
      <xdr:col>19</xdr:col>
      <xdr:colOff>177800</xdr:colOff>
      <xdr:row>38</xdr:row>
      <xdr:rowOff>95512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07480"/>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2060</xdr:rowOff>
    </xdr:from>
    <xdr:to>
      <xdr:col>15</xdr:col>
      <xdr:colOff>50800</xdr:colOff>
      <xdr:row>38</xdr:row>
      <xdr:rowOff>92380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17160"/>
          <a:ext cx="889000" cy="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84699</xdr:rowOff>
    </xdr:from>
    <xdr:to>
      <xdr:col>10</xdr:col>
      <xdr:colOff>114300</xdr:colOff>
      <xdr:row>38</xdr:row>
      <xdr:rowOff>2060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428349"/>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95210</xdr:rowOff>
    </xdr:from>
    <xdr:to>
      <xdr:col>24</xdr:col>
      <xdr:colOff>114300</xdr:colOff>
      <xdr:row>39</xdr:row>
      <xdr:rowOff>25360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6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10137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2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44712</xdr:rowOff>
    </xdr:from>
    <xdr:to>
      <xdr:col>20</xdr:col>
      <xdr:colOff>38100</xdr:colOff>
      <xdr:row>38</xdr:row>
      <xdr:rowOff>146312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137439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5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41580</xdr:rowOff>
    </xdr:from>
    <xdr:to>
      <xdr:col>15</xdr:col>
      <xdr:colOff>101600</xdr:colOff>
      <xdr:row>38</xdr:row>
      <xdr:rowOff>143180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134307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122710</xdr:rowOff>
    </xdr:from>
    <xdr:to>
      <xdr:col>10</xdr:col>
      <xdr:colOff>165100</xdr:colOff>
      <xdr:row>38</xdr:row>
      <xdr:rowOff>52860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43987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33899</xdr:rowOff>
    </xdr:from>
    <xdr:to>
      <xdr:col>6</xdr:col>
      <xdr:colOff>38100</xdr:colOff>
      <xdr:row>37</xdr:row>
      <xdr:rowOff>135499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126626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60343</xdr:rowOff>
    </xdr:from>
    <xdr:to>
      <xdr:col>24</xdr:col>
      <xdr:colOff>63500</xdr:colOff>
      <xdr:row>56</xdr:row>
      <xdr:rowOff>141251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61543"/>
          <a:ext cx="8382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141251</xdr:rowOff>
    </xdr:from>
    <xdr:to>
      <xdr:col>19</xdr:col>
      <xdr:colOff>177800</xdr:colOff>
      <xdr:row>57</xdr:row>
      <xdr:rowOff>101785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42451"/>
          <a:ext cx="889000" cy="13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101785</xdr:rowOff>
    </xdr:from>
    <xdr:to>
      <xdr:col>15</xdr:col>
      <xdr:colOff>50800</xdr:colOff>
      <xdr:row>58</xdr:row>
      <xdr:rowOff>133969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74435"/>
          <a:ext cx="889000" cy="20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133969</xdr:rowOff>
    </xdr:from>
    <xdr:to>
      <xdr:col>10</xdr:col>
      <xdr:colOff>114300</xdr:colOff>
      <xdr:row>59</xdr:row>
      <xdr:rowOff>66385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8069"/>
          <a:ext cx="889000" cy="10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9543</xdr:rowOff>
    </xdr:from>
    <xdr:to>
      <xdr:col>24</xdr:col>
      <xdr:colOff>114300</xdr:colOff>
      <xdr:row>56</xdr:row>
      <xdr:rowOff>111143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32420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90451</xdr:rowOff>
    </xdr:from>
    <xdr:to>
      <xdr:col>20</xdr:col>
      <xdr:colOff>38100</xdr:colOff>
      <xdr:row>57</xdr:row>
      <xdr:rowOff>20601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37128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6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50985</xdr:rowOff>
    </xdr:from>
    <xdr:to>
      <xdr:col>15</xdr:col>
      <xdr:colOff>101600</xdr:colOff>
      <xdr:row>57</xdr:row>
      <xdr:rowOff>152585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83169</xdr:rowOff>
    </xdr:from>
    <xdr:to>
      <xdr:col>10</xdr:col>
      <xdr:colOff>165100</xdr:colOff>
      <xdr:row>59</xdr:row>
      <xdr:rowOff>13319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15585</xdr:rowOff>
    </xdr:from>
    <xdr:to>
      <xdr:col>6</xdr:col>
      <xdr:colOff>38100</xdr:colOff>
      <xdr:row>59</xdr:row>
      <xdr:rowOff>117185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3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108312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36784</xdr:rowOff>
    </xdr:from>
    <xdr:to>
      <xdr:col>24</xdr:col>
      <xdr:colOff>63500</xdr:colOff>
      <xdr:row>78</xdr:row>
      <xdr:rowOff>92838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09884"/>
          <a:ext cx="8382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76332</xdr:rowOff>
    </xdr:from>
    <xdr:to>
      <xdr:col>19</xdr:col>
      <xdr:colOff>177800</xdr:colOff>
      <xdr:row>78</xdr:row>
      <xdr:rowOff>92838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49432"/>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61519</xdr:rowOff>
    </xdr:from>
    <xdr:to>
      <xdr:col>15</xdr:col>
      <xdr:colOff>50800</xdr:colOff>
      <xdr:row>78</xdr:row>
      <xdr:rowOff>76332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4619"/>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36418</xdr:rowOff>
    </xdr:from>
    <xdr:to>
      <xdr:col>10</xdr:col>
      <xdr:colOff>114300</xdr:colOff>
      <xdr:row>78</xdr:row>
      <xdr:rowOff>61519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09518"/>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157434</xdr:rowOff>
    </xdr:from>
    <xdr:to>
      <xdr:col>24</xdr:col>
      <xdr:colOff>114300</xdr:colOff>
      <xdr:row>78</xdr:row>
      <xdr:rowOff>87584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72361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42038</xdr:rowOff>
    </xdr:from>
    <xdr:to>
      <xdr:col>20</xdr:col>
      <xdr:colOff>38100</xdr:colOff>
      <xdr:row>78</xdr:row>
      <xdr:rowOff>143638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134765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25532</xdr:rowOff>
    </xdr:from>
    <xdr:to>
      <xdr:col>15</xdr:col>
      <xdr:colOff>101600</xdr:colOff>
      <xdr:row>78</xdr:row>
      <xdr:rowOff>127132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118259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9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10719</xdr:rowOff>
    </xdr:from>
    <xdr:to>
      <xdr:col>10</xdr:col>
      <xdr:colOff>165100</xdr:colOff>
      <xdr:row>78</xdr:row>
      <xdr:rowOff>112319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103446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157068</xdr:rowOff>
    </xdr:from>
    <xdr:to>
      <xdr:col>6</xdr:col>
      <xdr:colOff>38100</xdr:colOff>
      <xdr:row>78</xdr:row>
      <xdr:rowOff>87218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78345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34789</xdr:rowOff>
    </xdr:from>
    <xdr:to>
      <xdr:col>24</xdr:col>
      <xdr:colOff>63500</xdr:colOff>
      <xdr:row>92</xdr:row>
      <xdr:rowOff>105144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808189"/>
          <a:ext cx="838200" cy="7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34789</xdr:rowOff>
    </xdr:from>
    <xdr:to>
      <xdr:col>19</xdr:col>
      <xdr:colOff>177800</xdr:colOff>
      <xdr:row>93</xdr:row>
      <xdr:rowOff>86238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808189"/>
          <a:ext cx="889000" cy="2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86238</xdr:rowOff>
    </xdr:from>
    <xdr:to>
      <xdr:col>15</xdr:col>
      <xdr:colOff>50800</xdr:colOff>
      <xdr:row>93</xdr:row>
      <xdr:rowOff>94186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031088"/>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94186</xdr:rowOff>
    </xdr:from>
    <xdr:to>
      <xdr:col>10</xdr:col>
      <xdr:colOff>114300</xdr:colOff>
      <xdr:row>93</xdr:row>
      <xdr:rowOff>133178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039036"/>
          <a:ext cx="889000" cy="3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54344</xdr:rowOff>
    </xdr:from>
    <xdr:to>
      <xdr:col>24</xdr:col>
      <xdr:colOff>114300</xdr:colOff>
      <xdr:row>92</xdr:row>
      <xdr:rowOff>155944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2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77221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7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155439</xdr:rowOff>
    </xdr:from>
    <xdr:to>
      <xdr:col>20</xdr:col>
      <xdr:colOff>38100</xdr:colOff>
      <xdr:row>92</xdr:row>
      <xdr:rowOff>85589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7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102116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53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35438</xdr:rowOff>
    </xdr:from>
    <xdr:to>
      <xdr:col>15</xdr:col>
      <xdr:colOff>101600</xdr:colOff>
      <xdr:row>93</xdr:row>
      <xdr:rowOff>137038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98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153565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75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43386</xdr:rowOff>
    </xdr:from>
    <xdr:to>
      <xdr:col>10</xdr:col>
      <xdr:colOff>165100</xdr:colOff>
      <xdr:row>93</xdr:row>
      <xdr:rowOff>144986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98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161513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76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82378</xdr:rowOff>
    </xdr:from>
    <xdr:to>
      <xdr:col>6</xdr:col>
      <xdr:colOff>38100</xdr:colOff>
      <xdr:row>94</xdr:row>
      <xdr:rowOff>12528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29055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80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86926</xdr:rowOff>
    </xdr:from>
    <xdr:to>
      <xdr:col>55</xdr:col>
      <xdr:colOff>0</xdr:colOff>
      <xdr:row>36</xdr:row>
      <xdr:rowOff>102035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59126"/>
          <a:ext cx="838200" cy="1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56174</xdr:rowOff>
    </xdr:from>
    <xdr:to>
      <xdr:col>50</xdr:col>
      <xdr:colOff>114300</xdr:colOff>
      <xdr:row>36</xdr:row>
      <xdr:rowOff>102035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199674"/>
          <a:ext cx="889000" cy="10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56174</xdr:rowOff>
    </xdr:from>
    <xdr:to>
      <xdr:col>45</xdr:col>
      <xdr:colOff>177800</xdr:colOff>
      <xdr:row>37</xdr:row>
      <xdr:rowOff>50328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199674"/>
          <a:ext cx="889000" cy="11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106254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50328</xdr:rowOff>
    </xdr:from>
    <xdr:to>
      <xdr:col>41</xdr:col>
      <xdr:colOff>50800</xdr:colOff>
      <xdr:row>37</xdr:row>
      <xdr:rowOff>64534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93978"/>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36126</xdr:rowOff>
    </xdr:from>
    <xdr:to>
      <xdr:col>55</xdr:col>
      <xdr:colOff>50800</xdr:colOff>
      <xdr:row>36</xdr:row>
      <xdr:rowOff>137726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14553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51235</xdr:rowOff>
    </xdr:from>
    <xdr:to>
      <xdr:col>50</xdr:col>
      <xdr:colOff>165100</xdr:colOff>
      <xdr:row>36</xdr:row>
      <xdr:rowOff>152835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169362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99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5374</xdr:rowOff>
    </xdr:from>
    <xdr:to>
      <xdr:col>46</xdr:col>
      <xdr:colOff>38100</xdr:colOff>
      <xdr:row>30</xdr:row>
      <xdr:rowOff>106974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123501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492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170978</xdr:rowOff>
    </xdr:from>
    <xdr:to>
      <xdr:col>41</xdr:col>
      <xdr:colOff>101600</xdr:colOff>
      <xdr:row>37</xdr:row>
      <xdr:rowOff>101128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92255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13734</xdr:rowOff>
    </xdr:from>
    <xdr:to>
      <xdr:col>36</xdr:col>
      <xdr:colOff>165100</xdr:colOff>
      <xdr:row>37</xdr:row>
      <xdr:rowOff>115334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106461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5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128536</xdr:rowOff>
    </xdr:from>
    <xdr:to>
      <xdr:col>55</xdr:col>
      <xdr:colOff>0</xdr:colOff>
      <xdr:row>57</xdr:row>
      <xdr:rowOff>45085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29736"/>
          <a:ext cx="838200" cy="8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169930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28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143828</xdr:rowOff>
    </xdr:from>
    <xdr:to>
      <xdr:col>50</xdr:col>
      <xdr:colOff>114300</xdr:colOff>
      <xdr:row>57</xdr:row>
      <xdr:rowOff>45085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73578"/>
          <a:ext cx="889000" cy="2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143828</xdr:rowOff>
    </xdr:from>
    <xdr:to>
      <xdr:col>45</xdr:col>
      <xdr:colOff>177800</xdr:colOff>
      <xdr:row>57</xdr:row>
      <xdr:rowOff>49009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73578"/>
          <a:ext cx="889000" cy="24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43777</xdr:rowOff>
    </xdr:from>
    <xdr:to>
      <xdr:col>41</xdr:col>
      <xdr:colOff>50800</xdr:colOff>
      <xdr:row>57</xdr:row>
      <xdr:rowOff>49009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16427"/>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77736</xdr:rowOff>
    </xdr:from>
    <xdr:to>
      <xdr:col>55</xdr:col>
      <xdr:colOff>50800</xdr:colOff>
      <xdr:row>57</xdr:row>
      <xdr:rowOff>7886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56163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165735</xdr:rowOff>
    </xdr:from>
    <xdr:to>
      <xdr:col>50</xdr:col>
      <xdr:colOff>165100</xdr:colOff>
      <xdr:row>57</xdr:row>
      <xdr:rowOff>95885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87012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93028</xdr:rowOff>
    </xdr:from>
    <xdr:to>
      <xdr:col>46</xdr:col>
      <xdr:colOff>38100</xdr:colOff>
      <xdr:row>56</xdr:row>
      <xdr:rowOff>23178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52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39705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9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169659</xdr:rowOff>
    </xdr:from>
    <xdr:to>
      <xdr:col>41</xdr:col>
      <xdr:colOff>101600</xdr:colOff>
      <xdr:row>57</xdr:row>
      <xdr:rowOff>99809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90936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6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164427</xdr:rowOff>
    </xdr:from>
    <xdr:to>
      <xdr:col>36</xdr:col>
      <xdr:colOff>165100</xdr:colOff>
      <xdr:row>57</xdr:row>
      <xdr:rowOff>94577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6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85704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5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51071</xdr:rowOff>
    </xdr:from>
    <xdr:to>
      <xdr:col>55</xdr:col>
      <xdr:colOff>0</xdr:colOff>
      <xdr:row>77</xdr:row>
      <xdr:rowOff>96472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52721"/>
          <a:ext cx="8382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22531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5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96472</xdr:rowOff>
    </xdr:from>
    <xdr:to>
      <xdr:col>50</xdr:col>
      <xdr:colOff>114300</xdr:colOff>
      <xdr:row>78</xdr:row>
      <xdr:rowOff>45859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98122"/>
          <a:ext cx="889000" cy="12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45859</xdr:rowOff>
    </xdr:from>
    <xdr:to>
      <xdr:col>45</xdr:col>
      <xdr:colOff>177800</xdr:colOff>
      <xdr:row>78</xdr:row>
      <xdr:rowOff>73794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18959"/>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73794</xdr:rowOff>
    </xdr:from>
    <xdr:to>
      <xdr:col>41</xdr:col>
      <xdr:colOff>50800</xdr:colOff>
      <xdr:row>78</xdr:row>
      <xdr:rowOff>117594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46894"/>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271</xdr:rowOff>
    </xdr:from>
    <xdr:to>
      <xdr:col>55</xdr:col>
      <xdr:colOff>50800</xdr:colOff>
      <xdr:row>77</xdr:row>
      <xdr:rowOff>101871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150148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18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45672</xdr:rowOff>
    </xdr:from>
    <xdr:to>
      <xdr:col>50</xdr:col>
      <xdr:colOff>165100</xdr:colOff>
      <xdr:row>77</xdr:row>
      <xdr:rowOff>147272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4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138399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34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166509</xdr:rowOff>
    </xdr:from>
    <xdr:to>
      <xdr:col>46</xdr:col>
      <xdr:colOff>38100</xdr:colOff>
      <xdr:row>78</xdr:row>
      <xdr:rowOff>96659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87786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6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22994</xdr:rowOff>
    </xdr:from>
    <xdr:to>
      <xdr:col>41</xdr:col>
      <xdr:colOff>101600</xdr:colOff>
      <xdr:row>78</xdr:row>
      <xdr:rowOff>124594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115721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8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66794</xdr:rowOff>
    </xdr:from>
    <xdr:to>
      <xdr:col>36</xdr:col>
      <xdr:colOff>165100</xdr:colOff>
      <xdr:row>78</xdr:row>
      <xdr:rowOff>168394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159521</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3017" y="1353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83624</xdr:rowOff>
    </xdr:from>
    <xdr:to>
      <xdr:col>55</xdr:col>
      <xdr:colOff>0</xdr:colOff>
      <xdr:row>97</xdr:row>
      <xdr:rowOff>19960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542824"/>
          <a:ext cx="838200" cy="1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108976</xdr:rowOff>
    </xdr:from>
    <xdr:to>
      <xdr:col>50</xdr:col>
      <xdr:colOff>114300</xdr:colOff>
      <xdr:row>97</xdr:row>
      <xdr:rowOff>19960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053826"/>
          <a:ext cx="889000" cy="5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108976</xdr:rowOff>
    </xdr:from>
    <xdr:to>
      <xdr:col>45</xdr:col>
      <xdr:colOff>177800</xdr:colOff>
      <xdr:row>96</xdr:row>
      <xdr:rowOff>46180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053826"/>
          <a:ext cx="889000" cy="4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46180</xdr:rowOff>
    </xdr:from>
    <xdr:to>
      <xdr:col>41</xdr:col>
      <xdr:colOff>50800</xdr:colOff>
      <xdr:row>96</xdr:row>
      <xdr:rowOff>139311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05380"/>
          <a:ext cx="889000" cy="9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64929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32824</xdr:rowOff>
    </xdr:from>
    <xdr:to>
      <xdr:col>55</xdr:col>
      <xdr:colOff>50800</xdr:colOff>
      <xdr:row>96</xdr:row>
      <xdr:rowOff>134424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4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11251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7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140610</xdr:rowOff>
    </xdr:from>
    <xdr:to>
      <xdr:col>50</xdr:col>
      <xdr:colOff>165100</xdr:colOff>
      <xdr:row>97</xdr:row>
      <xdr:rowOff>70760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61887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58176</xdr:rowOff>
    </xdr:from>
    <xdr:to>
      <xdr:col>46</xdr:col>
      <xdr:colOff>38100</xdr:colOff>
      <xdr:row>93</xdr:row>
      <xdr:rowOff>159776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00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4853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77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166830</xdr:rowOff>
    </xdr:from>
    <xdr:to>
      <xdr:col>41</xdr:col>
      <xdr:colOff>101600</xdr:colOff>
      <xdr:row>96</xdr:row>
      <xdr:rowOff>96980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4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88107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88511</xdr:rowOff>
    </xdr:from>
    <xdr:to>
      <xdr:col>36</xdr:col>
      <xdr:colOff>165100</xdr:colOff>
      <xdr:row>97</xdr:row>
      <xdr:rowOff>18661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9788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43307</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41656</xdr:rowOff>
    </xdr:from>
    <xdr:to>
      <xdr:col>76</xdr:col>
      <xdr:colOff>114300</xdr:colOff>
      <xdr:row>39</xdr:row>
      <xdr:rowOff>43307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2820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69596</xdr:rowOff>
    </xdr:from>
    <xdr:to>
      <xdr:col>71</xdr:col>
      <xdr:colOff>177800</xdr:colOff>
      <xdr:row>39</xdr:row>
      <xdr:rowOff>41656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584696"/>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163957</xdr:rowOff>
    </xdr:from>
    <xdr:to>
      <xdr:col>76</xdr:col>
      <xdr:colOff>165100</xdr:colOff>
      <xdr:row>39</xdr:row>
      <xdr:rowOff>94107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85234</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162306</xdr:rowOff>
    </xdr:from>
    <xdr:to>
      <xdr:col>72</xdr:col>
      <xdr:colOff>38100</xdr:colOff>
      <xdr:row>39</xdr:row>
      <xdr:rowOff>92456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83583</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46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18796</xdr:rowOff>
    </xdr:from>
    <xdr:to>
      <xdr:col>67</xdr:col>
      <xdr:colOff>101600</xdr:colOff>
      <xdr:row>38</xdr:row>
      <xdr:rowOff>120396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111523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43307</xdr:rowOff>
    </xdr:from>
    <xdr:to>
      <xdr:col>85</xdr:col>
      <xdr:colOff>127000</xdr:colOff>
      <xdr:row>74</xdr:row>
      <xdr:rowOff>37878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559157"/>
          <a:ext cx="838200" cy="1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43307</xdr:rowOff>
    </xdr:from>
    <xdr:to>
      <xdr:col>81</xdr:col>
      <xdr:colOff>50800</xdr:colOff>
      <xdr:row>75</xdr:row>
      <xdr:rowOff>15304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559157"/>
          <a:ext cx="889000" cy="3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146101</xdr:rowOff>
    </xdr:from>
    <xdr:to>
      <xdr:col>76</xdr:col>
      <xdr:colOff>114300</xdr:colOff>
      <xdr:row>75</xdr:row>
      <xdr:rowOff>15304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833401"/>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118249</xdr:rowOff>
    </xdr:from>
    <xdr:to>
      <xdr:col>71</xdr:col>
      <xdr:colOff>177800</xdr:colOff>
      <xdr:row>74</xdr:row>
      <xdr:rowOff>146101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805549"/>
          <a:ext cx="889000" cy="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158528</xdr:rowOff>
    </xdr:from>
    <xdr:to>
      <xdr:col>85</xdr:col>
      <xdr:colOff>177800</xdr:colOff>
      <xdr:row>74</xdr:row>
      <xdr:rowOff>88678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9955</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5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163957</xdr:rowOff>
    </xdr:from>
    <xdr:to>
      <xdr:col>81</xdr:col>
      <xdr:colOff>101600</xdr:colOff>
      <xdr:row>73</xdr:row>
      <xdr:rowOff>94107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5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110634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2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135954</xdr:rowOff>
    </xdr:from>
    <xdr:to>
      <xdr:col>76</xdr:col>
      <xdr:colOff>165100</xdr:colOff>
      <xdr:row>75</xdr:row>
      <xdr:rowOff>66104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8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82631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95301</xdr:rowOff>
    </xdr:from>
    <xdr:to>
      <xdr:col>72</xdr:col>
      <xdr:colOff>38100</xdr:colOff>
      <xdr:row>75</xdr:row>
      <xdr:rowOff>25451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7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41978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5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67449</xdr:rowOff>
    </xdr:from>
    <xdr:to>
      <xdr:col>67</xdr:col>
      <xdr:colOff>101600</xdr:colOff>
      <xdr:row>74</xdr:row>
      <xdr:rowOff>169049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7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14126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5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96298</xdr:rowOff>
    </xdr:from>
    <xdr:to>
      <xdr:col>85</xdr:col>
      <xdr:colOff>127000</xdr:colOff>
      <xdr:row>99</xdr:row>
      <xdr:rowOff>24561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98398"/>
          <a:ext cx="838200" cy="9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57829</xdr:rowOff>
    </xdr:from>
    <xdr:to>
      <xdr:col>81</xdr:col>
      <xdr:colOff>50800</xdr:colOff>
      <xdr:row>99</xdr:row>
      <xdr:rowOff>24561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59929"/>
          <a:ext cx="889000" cy="13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57829</xdr:rowOff>
    </xdr:from>
    <xdr:to>
      <xdr:col>76</xdr:col>
      <xdr:colOff>114300</xdr:colOff>
      <xdr:row>99</xdr:row>
      <xdr:rowOff>65351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9929"/>
          <a:ext cx="889000" cy="1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57296</xdr:rowOff>
    </xdr:from>
    <xdr:to>
      <xdr:col>71</xdr:col>
      <xdr:colOff>177800</xdr:colOff>
      <xdr:row>99</xdr:row>
      <xdr:rowOff>65351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7030846"/>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45498</xdr:rowOff>
    </xdr:from>
    <xdr:to>
      <xdr:col>85</xdr:col>
      <xdr:colOff>177800</xdr:colOff>
      <xdr:row>98</xdr:row>
      <xdr:rowOff>147098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23925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145211</xdr:rowOff>
    </xdr:from>
    <xdr:to>
      <xdr:col>81</xdr:col>
      <xdr:colOff>101600</xdr:colOff>
      <xdr:row>99</xdr:row>
      <xdr:rowOff>75361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66488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7029</xdr:rowOff>
    </xdr:from>
    <xdr:to>
      <xdr:col>76</xdr:col>
      <xdr:colOff>165100</xdr:colOff>
      <xdr:row>98</xdr:row>
      <xdr:rowOff>108629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125156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14551</xdr:rowOff>
    </xdr:from>
    <xdr:to>
      <xdr:col>72</xdr:col>
      <xdr:colOff>38100</xdr:colOff>
      <xdr:row>99</xdr:row>
      <xdr:rowOff>116151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107278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6496</xdr:rowOff>
    </xdr:from>
    <xdr:to>
      <xdr:col>67</xdr:col>
      <xdr:colOff>101600</xdr:colOff>
      <xdr:row>99</xdr:row>
      <xdr:rowOff>108096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99223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119697</xdr:rowOff>
    </xdr:from>
    <xdr:to>
      <xdr:col>116</xdr:col>
      <xdr:colOff>63500</xdr:colOff>
      <xdr:row>39</xdr:row>
      <xdr:rowOff>12256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463347"/>
          <a:ext cx="8382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00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10541</xdr:rowOff>
    </xdr:from>
    <xdr:to>
      <xdr:col>111</xdr:col>
      <xdr:colOff>177800</xdr:colOff>
      <xdr:row>39</xdr:row>
      <xdr:rowOff>12256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9709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10541</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9709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18542</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0509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68897</xdr:rowOff>
    </xdr:from>
    <xdr:to>
      <xdr:col>116</xdr:col>
      <xdr:colOff>114300</xdr:colOff>
      <xdr:row>37</xdr:row>
      <xdr:rowOff>170497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91774</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26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132906</xdr:rowOff>
    </xdr:from>
    <xdr:to>
      <xdr:col>112</xdr:col>
      <xdr:colOff>38100</xdr:colOff>
      <xdr:row>39</xdr:row>
      <xdr:rowOff>63056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54183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74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131191</xdr:rowOff>
    </xdr:from>
    <xdr:to>
      <xdr:col>107</xdr:col>
      <xdr:colOff>101600</xdr:colOff>
      <xdr:row>39</xdr:row>
      <xdr:rowOff>61341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52468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139192</xdr:rowOff>
    </xdr:from>
    <xdr:to>
      <xdr:col>98</xdr:col>
      <xdr:colOff>38100</xdr:colOff>
      <xdr:row>39</xdr:row>
      <xdr:rowOff>69342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60469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61633</xdr:rowOff>
    </xdr:from>
    <xdr:to>
      <xdr:col>116</xdr:col>
      <xdr:colOff>63500</xdr:colOff>
      <xdr:row>73</xdr:row>
      <xdr:rowOff>88150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577483"/>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87808</xdr:rowOff>
    </xdr:from>
    <xdr:to>
      <xdr:col>111</xdr:col>
      <xdr:colOff>177800</xdr:colOff>
      <xdr:row>73</xdr:row>
      <xdr:rowOff>88150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60365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87808</xdr:rowOff>
    </xdr:from>
    <xdr:to>
      <xdr:col>107</xdr:col>
      <xdr:colOff>50800</xdr:colOff>
      <xdr:row>73</xdr:row>
      <xdr:rowOff>149416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0365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149416</xdr:rowOff>
    </xdr:from>
    <xdr:to>
      <xdr:col>102</xdr:col>
      <xdr:colOff>114300</xdr:colOff>
      <xdr:row>74</xdr:row>
      <xdr:rowOff>29287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665266"/>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10833</xdr:rowOff>
    </xdr:from>
    <xdr:to>
      <xdr:col>116</xdr:col>
      <xdr:colOff>114300</xdr:colOff>
      <xdr:row>73</xdr:row>
      <xdr:rowOff>112433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33710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3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37350</xdr:rowOff>
    </xdr:from>
    <xdr:to>
      <xdr:col>112</xdr:col>
      <xdr:colOff>38100</xdr:colOff>
      <xdr:row>73</xdr:row>
      <xdr:rowOff>138950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155477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3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37008</xdr:rowOff>
    </xdr:from>
    <xdr:to>
      <xdr:col>107</xdr:col>
      <xdr:colOff>101600</xdr:colOff>
      <xdr:row>73</xdr:row>
      <xdr:rowOff>138608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155135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3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98616</xdr:rowOff>
    </xdr:from>
    <xdr:to>
      <xdr:col>102</xdr:col>
      <xdr:colOff>165100</xdr:colOff>
      <xdr:row>74</xdr:row>
      <xdr:rowOff>28766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45293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3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149937</xdr:rowOff>
    </xdr:from>
    <xdr:to>
      <xdr:col>98</xdr:col>
      <xdr:colOff>38100</xdr:colOff>
      <xdr:row>74</xdr:row>
      <xdr:rowOff>80087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96614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4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506,883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円となっている。主な構成項目である扶助費は、住民一人当たりの金額が類似団体平均を</a:t>
          </a:r>
          <a:r>
            <a:rPr kumimoji="1" lang="en-US" altLang="ja-JP" sz="1300">
              <a:latin typeface="ＭＳ Ｐゴシック" panose="020B0600070205080204" pitchFamily="50" charset="-128"/>
              <a:ea typeface="ＭＳ Ｐゴシック" panose="020B0600070205080204" pitchFamily="50" charset="-128"/>
            </a:rPr>
            <a:t>71,288</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199,535</a:t>
          </a:r>
          <a:r>
            <a:rPr kumimoji="1" lang="ja-JP" altLang="en-US" sz="1300">
              <a:latin typeface="ＭＳ Ｐゴシック" panose="020B0600070205080204" pitchFamily="50" charset="-128"/>
              <a:ea typeface="ＭＳ Ｐゴシック" panose="020B0600070205080204" pitchFamily="50" charset="-128"/>
            </a:rPr>
            <a:t>円となっている。主な要因としては、生活保護受給世帯が類似団体平均と比較して高額であることが挙げられる。人件費は住民一人当たり</a:t>
          </a:r>
          <a:r>
            <a:rPr kumimoji="1" lang="en-US" altLang="ja-JP" sz="1300">
              <a:latin typeface="ＭＳ Ｐゴシック" panose="020B0600070205080204" pitchFamily="50" charset="-128"/>
              <a:ea typeface="ＭＳ Ｐゴシック" panose="020B0600070205080204" pitchFamily="50" charset="-128"/>
            </a:rPr>
            <a:t>39,724</a:t>
          </a:r>
          <a:r>
            <a:rPr kumimoji="1" lang="ja-JP" altLang="en-US" sz="1300">
              <a:latin typeface="ＭＳ Ｐゴシック" panose="020B0600070205080204" pitchFamily="50" charset="-128"/>
              <a:ea typeface="ＭＳ Ｐゴシック" panose="020B0600070205080204" pitchFamily="50" charset="-128"/>
            </a:rPr>
            <a:t>円となっており、類似団体内平均を大きく下回っている。定員適正化計画による職員数の見直しを図ったことが主な要因である。繰出金は住民一人当たり</a:t>
          </a:r>
          <a:r>
            <a:rPr kumimoji="1" lang="en-US" altLang="ja-JP" sz="1300">
              <a:latin typeface="ＭＳ Ｐゴシック" panose="020B0600070205080204" pitchFamily="50" charset="-128"/>
              <a:ea typeface="ＭＳ Ｐゴシック" panose="020B0600070205080204" pitchFamily="50" charset="-128"/>
            </a:rPr>
            <a:t>46,549</a:t>
          </a:r>
          <a:r>
            <a:rPr kumimoji="1" lang="ja-JP" altLang="en-US" sz="1300">
              <a:latin typeface="ＭＳ Ｐゴシック" panose="020B0600070205080204" pitchFamily="50" charset="-128"/>
              <a:ea typeface="ＭＳ Ｐゴシック" panose="020B0600070205080204" pitchFamily="50" charset="-128"/>
            </a:rPr>
            <a:t>円となっており、類似団体内平均を上回っている。主な要因としては、高齢者の増加に伴う介護保険制度事業や後期高齢者医療事業に係る繰出金の増加が挙げられる。投資及び出資金は一人当たり</a:t>
          </a:r>
          <a:r>
            <a:rPr kumimoji="1" lang="en-US" altLang="ja-JP" sz="1300">
              <a:latin typeface="ＭＳ Ｐゴシック" panose="020B0600070205080204" pitchFamily="50" charset="-128"/>
              <a:ea typeface="ＭＳ Ｐゴシック" panose="020B0600070205080204" pitchFamily="50" charset="-128"/>
            </a:rPr>
            <a:t>1,405</a:t>
          </a:r>
          <a:r>
            <a:rPr kumimoji="1" lang="ja-JP" altLang="en-US" sz="1300">
              <a:latin typeface="ＭＳ Ｐゴシック" panose="020B0600070205080204" pitchFamily="50" charset="-128"/>
              <a:ea typeface="ＭＳ Ｐゴシック" panose="020B0600070205080204" pitchFamily="50" charset="-128"/>
            </a:rPr>
            <a:t>円となっており、類似団体内平均を上回っている。これは、水道事業会計において実施する大阪市水道局との庭窪浄水場共同化事業や、水道管路耐震化事業への出資金が増したことが要因である。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168547</xdr:rowOff>
    </xdr:from>
    <xdr:to>
      <xdr:col>24</xdr:col>
      <xdr:colOff>63500</xdr:colOff>
      <xdr:row>34</xdr:row>
      <xdr:rowOff>9072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26397"/>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68416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97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168547</xdr:rowOff>
    </xdr:from>
    <xdr:to>
      <xdr:col>19</xdr:col>
      <xdr:colOff>177800</xdr:colOff>
      <xdr:row>34</xdr:row>
      <xdr:rowOff>10160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26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163121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105410</xdr:rowOff>
    </xdr:from>
    <xdr:to>
      <xdr:col>15</xdr:col>
      <xdr:colOff>50800</xdr:colOff>
      <xdr:row>34</xdr:row>
      <xdr:rowOff>10160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63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50981</xdr:rowOff>
    </xdr:from>
    <xdr:to>
      <xdr:col>10</xdr:col>
      <xdr:colOff>114300</xdr:colOff>
      <xdr:row>33</xdr:row>
      <xdr:rowOff>105410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0883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110870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69504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129722</xdr:rowOff>
    </xdr:from>
    <xdr:to>
      <xdr:col>24</xdr:col>
      <xdr:colOff>114300</xdr:colOff>
      <xdr:row>34</xdr:row>
      <xdr:rowOff>59872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152599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117747</xdr:rowOff>
    </xdr:from>
    <xdr:to>
      <xdr:col>20</xdr:col>
      <xdr:colOff>38100</xdr:colOff>
      <xdr:row>34</xdr:row>
      <xdr:rowOff>47897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7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64424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5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130810</xdr:rowOff>
    </xdr:from>
    <xdr:to>
      <xdr:col>15</xdr:col>
      <xdr:colOff>101600</xdr:colOff>
      <xdr:row>34</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54610</xdr:rowOff>
    </xdr:from>
    <xdr:to>
      <xdr:col>10</xdr:col>
      <xdr:colOff>165100</xdr:colOff>
      <xdr:row>33</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xdr:rowOff>
    </xdr:from>
    <xdr:to>
      <xdr:col>6</xdr:col>
      <xdr:colOff>38100</xdr:colOff>
      <xdr:row>33</xdr:row>
      <xdr:rowOff>101781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118308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3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85161</xdr:rowOff>
    </xdr:from>
    <xdr:to>
      <xdr:col>24</xdr:col>
      <xdr:colOff>63500</xdr:colOff>
      <xdr:row>57</xdr:row>
      <xdr:rowOff>92567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7811"/>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155177</xdr:rowOff>
    </xdr:from>
    <xdr:to>
      <xdr:col>19</xdr:col>
      <xdr:colOff>177800</xdr:colOff>
      <xdr:row>57</xdr:row>
      <xdr:rowOff>92567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13477"/>
          <a:ext cx="889000" cy="4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155177</xdr:rowOff>
    </xdr:from>
    <xdr:to>
      <xdr:col>15</xdr:col>
      <xdr:colOff>50800</xdr:colOff>
      <xdr:row>57</xdr:row>
      <xdr:rowOff>137807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13477"/>
          <a:ext cx="889000" cy="49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137378</xdr:rowOff>
    </xdr:from>
    <xdr:to>
      <xdr:col>10</xdr:col>
      <xdr:colOff>114300</xdr:colOff>
      <xdr:row>57</xdr:row>
      <xdr:rowOff>137807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10028"/>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34361</xdr:rowOff>
    </xdr:from>
    <xdr:to>
      <xdr:col>24</xdr:col>
      <xdr:colOff>114300</xdr:colOff>
      <xdr:row>57</xdr:row>
      <xdr:rowOff>135961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129337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41767</xdr:rowOff>
    </xdr:from>
    <xdr:to>
      <xdr:col>20</xdr:col>
      <xdr:colOff>38100</xdr:colOff>
      <xdr:row>57</xdr:row>
      <xdr:rowOff>143367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134494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104377</xdr:rowOff>
    </xdr:from>
    <xdr:to>
      <xdr:col>15</xdr:col>
      <xdr:colOff>101600</xdr:colOff>
      <xdr:row>55</xdr:row>
      <xdr:rowOff>34527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25654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5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87007</xdr:rowOff>
    </xdr:from>
    <xdr:to>
      <xdr:col>10</xdr:col>
      <xdr:colOff>165100</xdr:colOff>
      <xdr:row>58</xdr:row>
      <xdr:rowOff>17157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8284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86578</xdr:rowOff>
    </xdr:from>
    <xdr:to>
      <xdr:col>6</xdr:col>
      <xdr:colOff>38100</xdr:colOff>
      <xdr:row>58</xdr:row>
      <xdr:rowOff>16728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101805</xdr:rowOff>
    </xdr:from>
    <xdr:to>
      <xdr:col>24</xdr:col>
      <xdr:colOff>63500</xdr:colOff>
      <xdr:row>71</xdr:row>
      <xdr:rowOff>105897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74755"/>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105897</xdr:rowOff>
    </xdr:from>
    <xdr:to>
      <xdr:col>19</xdr:col>
      <xdr:colOff>177800</xdr:colOff>
      <xdr:row>72</xdr:row>
      <xdr:rowOff>168291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278847"/>
          <a:ext cx="889000" cy="2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168291</xdr:rowOff>
    </xdr:from>
    <xdr:to>
      <xdr:col>15</xdr:col>
      <xdr:colOff>50800</xdr:colOff>
      <xdr:row>73</xdr:row>
      <xdr:rowOff>20942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512691"/>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20942</xdr:rowOff>
    </xdr:from>
    <xdr:to>
      <xdr:col>10</xdr:col>
      <xdr:colOff>114300</xdr:colOff>
      <xdr:row>73</xdr:row>
      <xdr:rowOff>32197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36792"/>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51005</xdr:rowOff>
    </xdr:from>
    <xdr:to>
      <xdr:col>24</xdr:col>
      <xdr:colOff>114300</xdr:colOff>
      <xdr:row>71</xdr:row>
      <xdr:rowOff>152605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22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73882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7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55097</xdr:rowOff>
    </xdr:from>
    <xdr:to>
      <xdr:col>20</xdr:col>
      <xdr:colOff>38100</xdr:colOff>
      <xdr:row>71</xdr:row>
      <xdr:rowOff>156697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2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1774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0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117491</xdr:rowOff>
    </xdr:from>
    <xdr:to>
      <xdr:col>15</xdr:col>
      <xdr:colOff>101600</xdr:colOff>
      <xdr:row>73</xdr:row>
      <xdr:rowOff>47641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4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64168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23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141592</xdr:rowOff>
    </xdr:from>
    <xdr:to>
      <xdr:col>10</xdr:col>
      <xdr:colOff>165100</xdr:colOff>
      <xdr:row>73</xdr:row>
      <xdr:rowOff>71742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88269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6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152847</xdr:rowOff>
    </xdr:from>
    <xdr:to>
      <xdr:col>6</xdr:col>
      <xdr:colOff>38100</xdr:colOff>
      <xdr:row>73</xdr:row>
      <xdr:rowOff>82997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4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99524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7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79097</xdr:rowOff>
    </xdr:from>
    <xdr:to>
      <xdr:col>24</xdr:col>
      <xdr:colOff>63500</xdr:colOff>
      <xdr:row>95</xdr:row>
      <xdr:rowOff>79829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66847"/>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79097</xdr:rowOff>
    </xdr:from>
    <xdr:to>
      <xdr:col>19</xdr:col>
      <xdr:colOff>177800</xdr:colOff>
      <xdr:row>97</xdr:row>
      <xdr:rowOff>121069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66847"/>
          <a:ext cx="889000" cy="3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121069</xdr:rowOff>
    </xdr:from>
    <xdr:to>
      <xdr:col>15</xdr:col>
      <xdr:colOff>50800</xdr:colOff>
      <xdr:row>98</xdr:row>
      <xdr:rowOff>14656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51719"/>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1305</xdr:rowOff>
    </xdr:from>
    <xdr:to>
      <xdr:col>10</xdr:col>
      <xdr:colOff>114300</xdr:colOff>
      <xdr:row>98</xdr:row>
      <xdr:rowOff>14656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03405"/>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29029</xdr:rowOff>
    </xdr:from>
    <xdr:to>
      <xdr:col>24</xdr:col>
      <xdr:colOff>114300</xdr:colOff>
      <xdr:row>95</xdr:row>
      <xdr:rowOff>130629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1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51906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28297</xdr:rowOff>
    </xdr:from>
    <xdr:to>
      <xdr:col>20</xdr:col>
      <xdr:colOff>38100</xdr:colOff>
      <xdr:row>95</xdr:row>
      <xdr:rowOff>129897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1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146424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9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70269</xdr:rowOff>
    </xdr:from>
    <xdr:to>
      <xdr:col>15</xdr:col>
      <xdr:colOff>101600</xdr:colOff>
      <xdr:row>98</xdr:row>
      <xdr:rowOff>419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162996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135306</xdr:rowOff>
    </xdr:from>
    <xdr:to>
      <xdr:col>10</xdr:col>
      <xdr:colOff>165100</xdr:colOff>
      <xdr:row>98</xdr:row>
      <xdr:rowOff>65456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56583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121955</xdr:rowOff>
    </xdr:from>
    <xdr:to>
      <xdr:col>6</xdr:col>
      <xdr:colOff>38100</xdr:colOff>
      <xdr:row>98</xdr:row>
      <xdr:rowOff>52105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43232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164084</xdr:rowOff>
    </xdr:from>
    <xdr:to>
      <xdr:col>55</xdr:col>
      <xdr:colOff>0</xdr:colOff>
      <xdr:row>38</xdr:row>
      <xdr:rowOff>164084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79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164084</xdr:rowOff>
    </xdr:from>
    <xdr:to>
      <xdr:col>50</xdr:col>
      <xdr:colOff>114300</xdr:colOff>
      <xdr:row>38</xdr:row>
      <xdr:rowOff>164465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7918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164465</xdr:rowOff>
    </xdr:from>
    <xdr:to>
      <xdr:col>45</xdr:col>
      <xdr:colOff>177800</xdr:colOff>
      <xdr:row>38</xdr:row>
      <xdr:rowOff>165989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795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164465</xdr:rowOff>
    </xdr:from>
    <xdr:to>
      <xdr:col>41</xdr:col>
      <xdr:colOff>50800</xdr:colOff>
      <xdr:row>38</xdr:row>
      <xdr:rowOff>165989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795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113284</xdr:rowOff>
    </xdr:from>
    <xdr:to>
      <xdr:col>55</xdr:col>
      <xdr:colOff>50800</xdr:colOff>
      <xdr:row>39</xdr:row>
      <xdr:rowOff>43434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28211</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113284</xdr:rowOff>
    </xdr:from>
    <xdr:to>
      <xdr:col>50</xdr:col>
      <xdr:colOff>165100</xdr:colOff>
      <xdr:row>39</xdr:row>
      <xdr:rowOff>43434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34561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113665</xdr:rowOff>
    </xdr:from>
    <xdr:to>
      <xdr:col>46</xdr:col>
      <xdr:colOff>38100</xdr:colOff>
      <xdr:row>39</xdr:row>
      <xdr:rowOff>43815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34942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115189</xdr:rowOff>
    </xdr:from>
    <xdr:to>
      <xdr:col>41</xdr:col>
      <xdr:colOff>101600</xdr:colOff>
      <xdr:row>39</xdr:row>
      <xdr:rowOff>45339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36466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113665</xdr:rowOff>
    </xdr:from>
    <xdr:to>
      <xdr:col>36</xdr:col>
      <xdr:colOff>165100</xdr:colOff>
      <xdr:row>39</xdr:row>
      <xdr:rowOff>43815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34942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126807</xdr:rowOff>
    </xdr:from>
    <xdr:to>
      <xdr:col>55</xdr:col>
      <xdr:colOff>0</xdr:colOff>
      <xdr:row>58</xdr:row>
      <xdr:rowOff>127356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70907"/>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127356</xdr:rowOff>
    </xdr:from>
    <xdr:to>
      <xdr:col>50</xdr:col>
      <xdr:colOff>114300</xdr:colOff>
      <xdr:row>58</xdr:row>
      <xdr:rowOff>127813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714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127813</xdr:rowOff>
    </xdr:from>
    <xdr:to>
      <xdr:col>45</xdr:col>
      <xdr:colOff>177800</xdr:colOff>
      <xdr:row>58</xdr:row>
      <xdr:rowOff>132065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7191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131562</xdr:rowOff>
    </xdr:from>
    <xdr:to>
      <xdr:col>41</xdr:col>
      <xdr:colOff>50800</xdr:colOff>
      <xdr:row>58</xdr:row>
      <xdr:rowOff>132065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7566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76007</xdr:rowOff>
    </xdr:from>
    <xdr:to>
      <xdr:col>55</xdr:col>
      <xdr:colOff>50800</xdr:colOff>
      <xdr:row>59</xdr:row>
      <xdr:rowOff>6157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162384</xdr:rowOff>
    </xdr:from>
    <xdr:ext cx="378565"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3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76556</xdr:rowOff>
    </xdr:from>
    <xdr:to>
      <xdr:col>50</xdr:col>
      <xdr:colOff>165100</xdr:colOff>
      <xdr:row>59</xdr:row>
      <xdr:rowOff>6706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169283</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50017" y="1011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77013</xdr:rowOff>
    </xdr:from>
    <xdr:to>
      <xdr:col>46</xdr:col>
      <xdr:colOff>38100</xdr:colOff>
      <xdr:row>59</xdr:row>
      <xdr:rowOff>7163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169740</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61017" y="101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81265</xdr:rowOff>
    </xdr:from>
    <xdr:to>
      <xdr:col>41</xdr:col>
      <xdr:colOff>101600</xdr:colOff>
      <xdr:row>59</xdr:row>
      <xdr:rowOff>11415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2542</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2017" y="1011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80762</xdr:rowOff>
    </xdr:from>
    <xdr:to>
      <xdr:col>36</xdr:col>
      <xdr:colOff>165100</xdr:colOff>
      <xdr:row>59</xdr:row>
      <xdr:rowOff>10912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2039</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3017" y="1011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119011</xdr:rowOff>
    </xdr:from>
    <xdr:to>
      <xdr:col>55</xdr:col>
      <xdr:colOff>0</xdr:colOff>
      <xdr:row>78</xdr:row>
      <xdr:rowOff>146362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92111"/>
          <a:ext cx="838200"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118766</xdr:rowOff>
    </xdr:from>
    <xdr:to>
      <xdr:col>50</xdr:col>
      <xdr:colOff>114300</xdr:colOff>
      <xdr:row>78</xdr:row>
      <xdr:rowOff>146362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91866"/>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118766</xdr:rowOff>
    </xdr:from>
    <xdr:to>
      <xdr:col>45</xdr:col>
      <xdr:colOff>177800</xdr:colOff>
      <xdr:row>79</xdr:row>
      <xdr:rowOff>71562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91866"/>
          <a:ext cx="889000" cy="1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71562</xdr:rowOff>
    </xdr:from>
    <xdr:to>
      <xdr:col>41</xdr:col>
      <xdr:colOff>50800</xdr:colOff>
      <xdr:row>79</xdr:row>
      <xdr:rowOff>89784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616112"/>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68211</xdr:rowOff>
    </xdr:from>
    <xdr:to>
      <xdr:col>55</xdr:col>
      <xdr:colOff>50800</xdr:colOff>
      <xdr:row>78</xdr:row>
      <xdr:rowOff>169811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95562</xdr:rowOff>
    </xdr:from>
    <xdr:to>
      <xdr:col>50</xdr:col>
      <xdr:colOff>165100</xdr:colOff>
      <xdr:row>79</xdr:row>
      <xdr:rowOff>25712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16839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6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67966</xdr:rowOff>
    </xdr:from>
    <xdr:to>
      <xdr:col>46</xdr:col>
      <xdr:colOff>38100</xdr:colOff>
      <xdr:row>78</xdr:row>
      <xdr:rowOff>169566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160693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20762</xdr:rowOff>
    </xdr:from>
    <xdr:to>
      <xdr:col>41</xdr:col>
      <xdr:colOff>101600</xdr:colOff>
      <xdr:row>79</xdr:row>
      <xdr:rowOff>122362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113489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5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38984</xdr:rowOff>
    </xdr:from>
    <xdr:to>
      <xdr:col>36</xdr:col>
      <xdr:colOff>165100</xdr:colOff>
      <xdr:row>79</xdr:row>
      <xdr:rowOff>140584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131711</xdr:rowOff>
    </xdr:from>
    <xdr:ext cx="378565"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3017" y="13676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47036</xdr:rowOff>
    </xdr:from>
    <xdr:to>
      <xdr:col>55</xdr:col>
      <xdr:colOff>0</xdr:colOff>
      <xdr:row>98</xdr:row>
      <xdr:rowOff>135128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49136"/>
          <a:ext cx="838200" cy="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135128</xdr:rowOff>
    </xdr:from>
    <xdr:to>
      <xdr:col>50</xdr:col>
      <xdr:colOff>114300</xdr:colOff>
      <xdr:row>98</xdr:row>
      <xdr:rowOff>149383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37228"/>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149383</xdr:rowOff>
    </xdr:from>
    <xdr:to>
      <xdr:col>45</xdr:col>
      <xdr:colOff>177800</xdr:colOff>
      <xdr:row>99</xdr:row>
      <xdr:rowOff>7831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951483"/>
          <a:ext cx="889000" cy="2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100267</xdr:rowOff>
    </xdr:from>
    <xdr:to>
      <xdr:col>41</xdr:col>
      <xdr:colOff>50800</xdr:colOff>
      <xdr:row>99</xdr:row>
      <xdr:rowOff>7831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902367"/>
          <a:ext cx="889000" cy="7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167686</xdr:rowOff>
    </xdr:from>
    <xdr:to>
      <xdr:col>55</xdr:col>
      <xdr:colOff>50800</xdr:colOff>
      <xdr:row>98</xdr:row>
      <xdr:rowOff>97836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146113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84328</xdr:rowOff>
    </xdr:from>
    <xdr:to>
      <xdr:col>50</xdr:col>
      <xdr:colOff>165100</xdr:colOff>
      <xdr:row>99</xdr:row>
      <xdr:rowOff>14478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98583</xdr:rowOff>
    </xdr:from>
    <xdr:to>
      <xdr:col>46</xdr:col>
      <xdr:colOff>38100</xdr:colOff>
      <xdr:row>99</xdr:row>
      <xdr:rowOff>28733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19860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9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128481</xdr:rowOff>
    </xdr:from>
    <xdr:to>
      <xdr:col>41</xdr:col>
      <xdr:colOff>101600</xdr:colOff>
      <xdr:row>99</xdr:row>
      <xdr:rowOff>58631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9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49758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02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49467</xdr:rowOff>
    </xdr:from>
    <xdr:to>
      <xdr:col>36</xdr:col>
      <xdr:colOff>165100</xdr:colOff>
      <xdr:row>98</xdr:row>
      <xdr:rowOff>151067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142194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43688</xdr:rowOff>
    </xdr:from>
    <xdr:to>
      <xdr:col>85</xdr:col>
      <xdr:colOff>127000</xdr:colOff>
      <xdr:row>35</xdr:row>
      <xdr:rowOff>30639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872988"/>
          <a:ext cx="838200" cy="15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133890</xdr:rowOff>
    </xdr:from>
    <xdr:to>
      <xdr:col>81</xdr:col>
      <xdr:colOff>50800</xdr:colOff>
      <xdr:row>35</xdr:row>
      <xdr:rowOff>30639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620290"/>
          <a:ext cx="889000" cy="4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133890</xdr:rowOff>
    </xdr:from>
    <xdr:to>
      <xdr:col>76</xdr:col>
      <xdr:colOff>114300</xdr:colOff>
      <xdr:row>35</xdr:row>
      <xdr:rowOff>42831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620290"/>
          <a:ext cx="889000" cy="42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6064</xdr:rowOff>
    </xdr:from>
    <xdr:to>
      <xdr:col>71</xdr:col>
      <xdr:colOff>177800</xdr:colOff>
      <xdr:row>35</xdr:row>
      <xdr:rowOff>42831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006814"/>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164338</xdr:rowOff>
    </xdr:from>
    <xdr:to>
      <xdr:col>85</xdr:col>
      <xdr:colOff>177800</xdr:colOff>
      <xdr:row>34</xdr:row>
      <xdr:rowOff>94488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8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15765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6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151289</xdr:rowOff>
    </xdr:from>
    <xdr:to>
      <xdr:col>81</xdr:col>
      <xdr:colOff>101600</xdr:colOff>
      <xdr:row>35</xdr:row>
      <xdr:rowOff>81439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97966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5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83090</xdr:rowOff>
    </xdr:from>
    <xdr:to>
      <xdr:col>76</xdr:col>
      <xdr:colOff>165100</xdr:colOff>
      <xdr:row>33</xdr:row>
      <xdr:rowOff>13240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5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29767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3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163481</xdr:rowOff>
    </xdr:from>
    <xdr:to>
      <xdr:col>72</xdr:col>
      <xdr:colOff>38100</xdr:colOff>
      <xdr:row>35</xdr:row>
      <xdr:rowOff>93631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9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84758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0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126714</xdr:rowOff>
    </xdr:from>
    <xdr:to>
      <xdr:col>67</xdr:col>
      <xdr:colOff>101600</xdr:colOff>
      <xdr:row>35</xdr:row>
      <xdr:rowOff>56864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5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73391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25880</xdr:rowOff>
    </xdr:from>
    <xdr:to>
      <xdr:col>85</xdr:col>
      <xdr:colOff>127000</xdr:colOff>
      <xdr:row>57</xdr:row>
      <xdr:rowOff>101089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98530"/>
          <a:ext cx="8382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0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102827</xdr:rowOff>
    </xdr:from>
    <xdr:to>
      <xdr:col>81</xdr:col>
      <xdr:colOff>50800</xdr:colOff>
      <xdr:row>57</xdr:row>
      <xdr:rowOff>101089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018227"/>
          <a:ext cx="889000" cy="85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102827</xdr:rowOff>
    </xdr:from>
    <xdr:to>
      <xdr:col>76</xdr:col>
      <xdr:colOff>114300</xdr:colOff>
      <xdr:row>56</xdr:row>
      <xdr:rowOff>59438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018227"/>
          <a:ext cx="889000" cy="6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59438</xdr:rowOff>
    </xdr:from>
    <xdr:to>
      <xdr:col>71</xdr:col>
      <xdr:colOff>177800</xdr:colOff>
      <xdr:row>57</xdr:row>
      <xdr:rowOff>157417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60638"/>
          <a:ext cx="889000" cy="2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98991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146530</xdr:rowOff>
    </xdr:from>
    <xdr:to>
      <xdr:col>85</xdr:col>
      <xdr:colOff>177800</xdr:colOff>
      <xdr:row>57</xdr:row>
      <xdr:rowOff>76680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61457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50289</xdr:rowOff>
    </xdr:from>
    <xdr:to>
      <xdr:col>81</xdr:col>
      <xdr:colOff>101600</xdr:colOff>
      <xdr:row>57</xdr:row>
      <xdr:rowOff>151889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143016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52027</xdr:rowOff>
    </xdr:from>
    <xdr:to>
      <xdr:col>76</xdr:col>
      <xdr:colOff>165100</xdr:colOff>
      <xdr:row>52</xdr:row>
      <xdr:rowOff>153627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9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170154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74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8638</xdr:rowOff>
    </xdr:from>
    <xdr:to>
      <xdr:col>72</xdr:col>
      <xdr:colOff>38100</xdr:colOff>
      <xdr:row>56</xdr:row>
      <xdr:rowOff>110238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0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101365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0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106617</xdr:rowOff>
    </xdr:from>
    <xdr:to>
      <xdr:col>67</xdr:col>
      <xdr:colOff>101600</xdr:colOff>
      <xdr:row>58</xdr:row>
      <xdr:rowOff>36767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27894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43307</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7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41656</xdr:rowOff>
    </xdr:from>
    <xdr:to>
      <xdr:col>76</xdr:col>
      <xdr:colOff>114300</xdr:colOff>
      <xdr:row>79</xdr:row>
      <xdr:rowOff>43307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620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69596</xdr:rowOff>
    </xdr:from>
    <xdr:to>
      <xdr:col>71</xdr:col>
      <xdr:colOff>177800</xdr:colOff>
      <xdr:row>79</xdr:row>
      <xdr:rowOff>41656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42696"/>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163957</xdr:rowOff>
    </xdr:from>
    <xdr:to>
      <xdr:col>76</xdr:col>
      <xdr:colOff>165100</xdr:colOff>
      <xdr:row>79</xdr:row>
      <xdr:rowOff>94107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85234</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29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162306</xdr:rowOff>
    </xdr:from>
    <xdr:to>
      <xdr:col>72</xdr:col>
      <xdr:colOff>38100</xdr:colOff>
      <xdr:row>79</xdr:row>
      <xdr:rowOff>92456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83583</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28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18796</xdr:rowOff>
    </xdr:from>
    <xdr:to>
      <xdr:col>67</xdr:col>
      <xdr:colOff>101600</xdr:colOff>
      <xdr:row>78</xdr:row>
      <xdr:rowOff>120396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3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111523</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48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43307</xdr:rowOff>
    </xdr:from>
    <xdr:to>
      <xdr:col>85</xdr:col>
      <xdr:colOff>127000</xdr:colOff>
      <xdr:row>94</xdr:row>
      <xdr:rowOff>37878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988157"/>
          <a:ext cx="838200" cy="16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43307</xdr:rowOff>
    </xdr:from>
    <xdr:to>
      <xdr:col>81</xdr:col>
      <xdr:colOff>50800</xdr:colOff>
      <xdr:row>95</xdr:row>
      <xdr:rowOff>15303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988157"/>
          <a:ext cx="889000" cy="3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146101</xdr:rowOff>
    </xdr:from>
    <xdr:to>
      <xdr:col>76</xdr:col>
      <xdr:colOff>114300</xdr:colOff>
      <xdr:row>95</xdr:row>
      <xdr:rowOff>15303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262401"/>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118250</xdr:rowOff>
    </xdr:from>
    <xdr:to>
      <xdr:col>71</xdr:col>
      <xdr:colOff>177800</xdr:colOff>
      <xdr:row>94</xdr:row>
      <xdr:rowOff>146101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234550"/>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158528</xdr:rowOff>
    </xdr:from>
    <xdr:to>
      <xdr:col>85</xdr:col>
      <xdr:colOff>177800</xdr:colOff>
      <xdr:row>94</xdr:row>
      <xdr:rowOff>88678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9955</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163957</xdr:rowOff>
    </xdr:from>
    <xdr:to>
      <xdr:col>81</xdr:col>
      <xdr:colOff>101600</xdr:colOff>
      <xdr:row>93</xdr:row>
      <xdr:rowOff>94107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9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110634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7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135953</xdr:rowOff>
    </xdr:from>
    <xdr:to>
      <xdr:col>76</xdr:col>
      <xdr:colOff>165100</xdr:colOff>
      <xdr:row>95</xdr:row>
      <xdr:rowOff>66103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82630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95301</xdr:rowOff>
    </xdr:from>
    <xdr:to>
      <xdr:col>72</xdr:col>
      <xdr:colOff>38100</xdr:colOff>
      <xdr:row>95</xdr:row>
      <xdr:rowOff>25451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41978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67450</xdr:rowOff>
    </xdr:from>
    <xdr:to>
      <xdr:col>67</xdr:col>
      <xdr:colOff>101600</xdr:colOff>
      <xdr:row>94</xdr:row>
      <xdr:rowOff>169050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14127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272,473</a:t>
          </a:r>
          <a:r>
            <a:rPr kumimoji="1" lang="ja-JP" altLang="en-US" sz="1300">
              <a:latin typeface="ＭＳ Ｐゴシック" panose="020B0600070205080204" pitchFamily="50" charset="-128"/>
              <a:ea typeface="ＭＳ Ｐゴシック" panose="020B0600070205080204" pitchFamily="50" charset="-128"/>
            </a:rPr>
            <a:t>円となっており、類似団体内平均を大きく上回っている。主な要因は、平成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市独自に実施している所得制限を設けない０～２歳児の保育料無償化施策によって児童福祉費が高額となっていること、生活保護受給世帯や障がい者（児）などへの支援により社会福祉費が高額となっていることが挙げられる。公債費は一人当たり</a:t>
          </a:r>
          <a:r>
            <a:rPr kumimoji="1" lang="en-US" altLang="ja-JP" sz="1300">
              <a:latin typeface="ＭＳ Ｐゴシック" panose="020B0600070205080204" pitchFamily="50" charset="-128"/>
              <a:ea typeface="ＭＳ Ｐゴシック" panose="020B0600070205080204" pitchFamily="50" charset="-128"/>
            </a:rPr>
            <a:t>45,345</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円となり、類似団体平均を上回っている。主な要因は、令和３年度に実施した市債の約</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億円の繰上償還が減したものの、引き続き令和４年度に実施した市債の約</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億円の繰上償還及び約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億円の既発債の借換時期の到来による償還額が増したことが挙げられる。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財政調整基金残高は、適切な財源の確保と歳出の精査により、取崩しを回避しており、さらに行財政改革の取組を徹底して推進したことにより実質黒字を確保した結果、歳計剰余金を同基金に</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積み立て、着実に残高の増加を図っている。基金の残高目標である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は達成したが、社会経済情勢の変化による税収減や災害等の不測の事態に対応できる一般財源を確保しておく観点から、今後も歳入歳出の執行管理を適正に行いつつ、引き続き実質黒字を堅持していくように努める。</a:t>
          </a:r>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全会計において、令和４年度決算は黒字となっており、引き続き安定的な財政運営が行えている。今後も公民連携、自治体間連携、民間委託等の更なる推進など、行財政改革に取り組み、強固な行財政運営基盤を堅持し、「いつまでも住み続けたいまち守口」の実現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令和４年度においては、前年度と比較し、組合等が起こした地方債の元利償還金に対する負担金等が</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百万円増加したものの、元利償還金と公営企業債の元利償還金に対する繰入金が合計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644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百万円減少したことなどにより、実質公債費比率の分子は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569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百万円減少している。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早期健全化基準を大きく下回る数値ではあるが、今後とも国・府補助金等の特定財源の確保に努め、過度に地方債に依存することがない財政運営に努め、同比率の改善を図る。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令和４年度決算において、既発債の借換時期到来による繰上償還や任意の繰上償還により、地方債現在高の圧縮を図るとともに、少数精鋭組織を目指した定員適正化計画に基づく職員数の減少により、退職手当負担見込額が減少したことから、将来負担比率の分子は縮小している。年々、将来負担比率は改善しており、早期健全化基準を大きく下回る数値ではあるが、今後とも地方債の発行にあたっては、まずは国・府補助金等の特定財源の確保に努め、過度に地方債に依存することがない財政運営に努め、同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大阪府守口市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令和４年度において、繰上償還の財源とするため減債基金を約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億円取り崩す一方、歳計剰余金を減債基金に７億円、財政調整基金に７億円を積み立て、さらに土地売払収入等を公共施設等整備基金に約８億円、学校教育施設等整備基金に約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億円積み立てたこと等により、基金全体として約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億円増となった。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財政調整基金については、「第３次もりぐち改革ビジョン」（案）による、令和７年度末までの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億円の残高目標を令和４年度末で達成したが、社会経済情勢の変化による税収減や災害等の不測の事態に対応できる一般財源を確保しておく観点から引き続き、積立てを行う。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減債基金については、　減債基金を活用した繰上償還を実施することにより、市債全体の残高及び公債費のコントロールに努める観点から引き続き、積立てを行う。</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その他の基金については、将来負担が見込まれる特定の財政支出に備えるため、一定額を確保していく必要があることから、各基金条例に沿って適切に積立て及び取崩しを行う。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・公共施設等整備基金：公共施設等の整備に必要な資金を積み立てるため。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・学校教育施設整備基金：学校教育施設の整備に必要な資金を積み立てるため。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・人材育成基金：多様化・高度化する時代に即応して活躍できる国際感覚に溢れた人材を育成することにより、「文化都市守口」の実現に</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資するため。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・愛のみのり基金：本市の社会福祉事業のためになされる寄附金（使途を特定しない寄附金を含む。）を有効に活用し、もつて社会福祉の</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充実に寄与するため。</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・がんばる守口助け合い基金：感染症の流行及び災害等への対応又は災害に強い地域づくり係る事業の実施に資するため。</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・公共施設等整備基金：土地売払収入を約８億円積み立てなどにより、約８億円の増となっている。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・学校教育施設整備基金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土地売払収入を約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億円、ふるさと応援寄附金を約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億円積み立てなどにより、約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億円の増となっている。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公共施設、インフラ等の長寿命化対策や、多様化・高度化する市民ニーズ対応など、将来負担が見込まれる特定の財政支出に備えるため、一定額を確保していく。</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令和４年度において、歳計剰余金を財政調整基金に７億円積み立てたことから、令和３年度と比較して約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億円増加している。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財政調整基金については、「第３次もりぐち改革ビジョン」（案）による、令和７年度末までの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億円の残高目標を達成したが、社会経済情勢の変化による税収減や災害等の不測の事態に対応できる一般財源を確保しておく観点から引き続き、積立てを行う。</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令和４年度において、歳計剰余金を減債基金に７億円積み立てた一方、繰上償還の財源とするため減債基金を約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億円取り崩したことなどにより、令和３年度と比較して約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減債基金を計画的に活用し、繰上償還を実施することにより、市債全体の残高及び公債費のコントロールに努める。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FCEF06-BA35-46E9-A4B9-160C6E3DE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AE8D80D-3AB7-464B-9165-E9739A762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3CB2DC6-3DE7-4E8E-903C-603976783E7C}"/>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953FAFF-4D8A-43F5-A155-1EC5C00DA37C}"/>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2BD676D-E4F8-49F0-9AEA-CA94747E1805}"/>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4024080-59BE-4B22-BEF2-73BC9FD8BD84}"/>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4B9E054-D600-4B2B-8AD9-98C94A5B567F}"/>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E663517-6923-47E2-AA55-2C225842853E}"/>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5C4DAAD-2082-4429-88E6-E73A047E87CF}"/>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322F9E-0CB3-4C3D-9439-613C750A1F16}"/>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67260EC-EC71-481C-99A6-C554A6D7BC11}"/>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A4B8273-8A93-466B-B009-5DE99B048DCF}"/>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2DA3AA3-640F-4442-B7BB-DF2A8A6CD3B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2A648CB-9AB0-467A-96D5-2870A0B9A786}"/>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4AF8345-1FC7-4676-8CE2-AD41ED0AA7B9}"/>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2C1F436-0097-4D5E-9E74-FAC1484476FD}"/>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7BBF2CE-6282-4025-9831-D88EAA9E4AB9}"/>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28FF74-E290-499D-8DCB-3E26CEA6729C}"/>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827011E-4455-4672-9303-4DCFE0E54BB1}"/>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A65066D-F3FD-4E1C-A8A6-8C6BD716962A}"/>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80210B3-DD48-453D-A767-F75AF03EBABE}"/>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4940F63-1E82-4BA1-9782-7F8E9D6AB3D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744F57B-2D38-4B5A-B237-225AE2F8B9FD}"/>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4E258C4-3111-4927-A964-95CE64AE794A}"/>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8A875CA-7653-4000-932F-9F02851C1928}"/>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9A591F0-8CE8-41F4-B401-E8DB36C4DEF5}"/>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3D87C0F-8946-4B62-BBEC-BA989DD0611E}"/>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E4453CB-2F82-4F61-82B4-C52196AC3C85}"/>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0EB60C-CA9B-4E04-9FE0-96C9D1A97161}"/>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92CF26E-7601-4C07-94AB-CDB114A51DFA}"/>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99BE95D-3801-4A03-AE82-726E16C96AB2}"/>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A8B0768-BC67-4F22-B2EF-0BAA4EE9E86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5D2C477-7D21-43D2-A3DE-D85041A94AE1}"/>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8B05AC4-01B4-4A76-A9FA-DC93502CE32A}"/>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DEA0D6F-8965-46D8-B6BA-F9C4B65A5E84}"/>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97C13E1-BEE6-430B-9793-88E1C729EF09}"/>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D6BE44B-7450-4DF4-B9D1-FB4AD71F1F29}"/>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F70DF18-0EB6-491A-8FC1-C24A0F8D8426}"/>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63FDEE4-3DB5-4682-8B1D-EE4CBC1F1F76}"/>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4E0AEF4-94B2-4B88-BC14-CEADA7401182}"/>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4508BBA-1326-42CB-8B2C-1A0DA60AE126}"/>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AB01C51-FF67-4BC4-8F0A-10EDA0CF17B8}"/>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302A604-A617-4ABC-AB36-B7BF2E11044D}"/>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90BAC83-8897-4D35-B070-6409FED228C9}"/>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8E01F0E-4DA1-44C1-8347-2DD0D90E1B71}"/>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0B9896E-35FC-48D1-8B1C-E7382648093F}"/>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1FE5175-FDE2-4EDD-A1AB-947D54253D04}"/>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年度以降に段階的に策定した公共施設等総合管理計画に基づき、老朽化した施設の集約化・複合化や除却を進めている。有形固定資産減価償却率については、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年代中頃から昭和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年代初めにかけての人口急増に伴って整備してきた多くの施設の老朽化が進んでいることにより、有形固定資産減価償却率は</a:t>
          </a:r>
          <a:r>
            <a:rPr kumimoji="1" lang="en-US" altLang="ja-JP" sz="1100">
              <a:latin typeface="ＭＳ Ｐゴシック" panose="020B0600070205080204" pitchFamily="50" charset="-128"/>
              <a:ea typeface="ＭＳ Ｐゴシック" panose="020B0600070205080204" pitchFamily="50" charset="-128"/>
            </a:rPr>
            <a:t>69.5</a:t>
          </a:r>
          <a:r>
            <a:rPr kumimoji="1" lang="ja-JP" altLang="en-US" sz="1100">
              <a:latin typeface="ＭＳ Ｐゴシック" panose="020B0600070205080204" pitchFamily="50" charset="-128"/>
              <a:ea typeface="ＭＳ Ｐゴシック" panose="020B0600070205080204" pitchFamily="50" charset="-128"/>
            </a:rPr>
            <a:t>％であり、類似団体内平均値を上回っている。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3463F5F-4054-4D0B-AF5E-1465CEED6F76}"/>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A12020F-0B18-454F-87AE-F3C39A2FC9D9}"/>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700ED42-EA4A-4560-BB9E-304278D695CC}"/>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445A9C5-04F5-483F-8975-0D8B19B3FA9F}"/>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9A0BA39-43A5-4151-8387-8DABFC49A215}"/>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554AD72-0901-4893-B141-FA2AF204D5E9}"/>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8A85502-A9DE-429E-ABC2-C897C0E45EF2}"/>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FC70D27F-3258-46A2-8EA1-48181C8AA281}"/>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5D4188B-C283-4BD4-AED9-1EA2298A4ACE}"/>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32C715E-F3BE-44A0-96E4-EC602819CB8C}"/>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3B5D543-3835-440B-9394-CCE290F92472}"/>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17216D1-529C-425D-A4A8-0DEA728A39A2}"/>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F8F07AD-63E5-42A5-B590-5DE08438294B}"/>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93825A4-E211-4248-AAD0-E0BB5CAD39A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C636A5A-CEEB-4F36-B0FC-6F6BCC6BFCB6}"/>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B028669-3264-4AC8-BC7F-643467B408ED}"/>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65" name="直線コネクタ 64">
          <a:extLst>
            <a:ext uri="{FF2B5EF4-FFF2-40B4-BE49-F238E27FC236}">
              <a16:creationId xmlns:a16="http://schemas.microsoft.com/office/drawing/2014/main" id="{6EC4D33D-1F87-4FAA-8D86-8EB3C00E0C06}"/>
            </a:ext>
          </a:extLst>
        </xdr:cNvPr>
        <xdr:cNvCxnSpPr/>
      </xdr:nvCxnSpPr>
      <xdr:spPr>
        <a:xfrm flipV="1">
          <a:off x="4206240" y="4596765"/>
          <a:ext cx="1270" cy="1293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66" name="有形固定資産減価償却率最小値テキスト">
          <a:extLst>
            <a:ext uri="{FF2B5EF4-FFF2-40B4-BE49-F238E27FC236}">
              <a16:creationId xmlns:a16="http://schemas.microsoft.com/office/drawing/2014/main" id="{029C13DA-FE5D-4BDC-937F-E5948EF12438}"/>
            </a:ext>
          </a:extLst>
        </xdr:cNvPr>
        <xdr:cNvSpPr txBox="1"/>
      </xdr:nvSpPr>
      <xdr:spPr>
        <a:xfrm>
          <a:off x="4258945" y="5894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67" name="直線コネクタ 66">
          <a:extLst>
            <a:ext uri="{FF2B5EF4-FFF2-40B4-BE49-F238E27FC236}">
              <a16:creationId xmlns:a16="http://schemas.microsoft.com/office/drawing/2014/main" id="{205C64A3-8137-4F8F-BC92-6C7C3A9E9A58}"/>
            </a:ext>
          </a:extLst>
        </xdr:cNvPr>
        <xdr:cNvCxnSpPr/>
      </xdr:nvCxnSpPr>
      <xdr:spPr>
        <a:xfrm>
          <a:off x="4119245" y="58904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260CB141-D94A-41F9-AD16-BA39A5CE6B03}"/>
            </a:ext>
          </a:extLst>
        </xdr:cNvPr>
        <xdr:cNvSpPr txBox="1"/>
      </xdr:nvSpPr>
      <xdr:spPr>
        <a:xfrm>
          <a:off x="4258945" y="437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FA85B381-F01A-4CFB-B117-0341539048B7}"/>
            </a:ext>
          </a:extLst>
        </xdr:cNvPr>
        <xdr:cNvCxnSpPr/>
      </xdr:nvCxnSpPr>
      <xdr:spPr>
        <a:xfrm>
          <a:off x="4119245" y="45967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a:extLst>
            <a:ext uri="{FF2B5EF4-FFF2-40B4-BE49-F238E27FC236}">
              <a16:creationId xmlns:a16="http://schemas.microsoft.com/office/drawing/2014/main" id="{A0850AF5-84E6-43A8-8160-C4F905ED9F4C}"/>
            </a:ext>
          </a:extLst>
        </xdr:cNvPr>
        <xdr:cNvSpPr txBox="1"/>
      </xdr:nvSpPr>
      <xdr:spPr>
        <a:xfrm>
          <a:off x="4258945" y="50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56A57AF5-ED65-4CEE-AC72-83C29C2ECD1D}"/>
            </a:ext>
          </a:extLst>
        </xdr:cNvPr>
        <xdr:cNvSpPr/>
      </xdr:nvSpPr>
      <xdr:spPr>
        <a:xfrm>
          <a:off x="4157345" y="52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72" name="フローチャート: 判断 71">
          <a:extLst>
            <a:ext uri="{FF2B5EF4-FFF2-40B4-BE49-F238E27FC236}">
              <a16:creationId xmlns:a16="http://schemas.microsoft.com/office/drawing/2014/main" id="{B874D1A6-DFD0-4584-86B6-FC4D1A54865D}"/>
            </a:ext>
          </a:extLst>
        </xdr:cNvPr>
        <xdr:cNvSpPr/>
      </xdr:nvSpPr>
      <xdr:spPr>
        <a:xfrm>
          <a:off x="3537585" y="52072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73" name="フローチャート: 判断 72">
          <a:extLst>
            <a:ext uri="{FF2B5EF4-FFF2-40B4-BE49-F238E27FC236}">
              <a16:creationId xmlns:a16="http://schemas.microsoft.com/office/drawing/2014/main" id="{07911904-E2A8-4CD6-9B21-9C159BC911E4}"/>
            </a:ext>
          </a:extLst>
        </xdr:cNvPr>
        <xdr:cNvSpPr/>
      </xdr:nvSpPr>
      <xdr:spPr>
        <a:xfrm>
          <a:off x="2867025" y="52036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74" name="フローチャート: 判断 73">
          <a:extLst>
            <a:ext uri="{FF2B5EF4-FFF2-40B4-BE49-F238E27FC236}">
              <a16:creationId xmlns:a16="http://schemas.microsoft.com/office/drawing/2014/main" id="{7A6B9D2B-0660-4B65-9E65-A88C0A20DDC6}"/>
            </a:ext>
          </a:extLst>
        </xdr:cNvPr>
        <xdr:cNvSpPr/>
      </xdr:nvSpPr>
      <xdr:spPr>
        <a:xfrm>
          <a:off x="2196465" y="51858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75" name="フローチャート: 判断 74">
          <a:extLst>
            <a:ext uri="{FF2B5EF4-FFF2-40B4-BE49-F238E27FC236}">
              <a16:creationId xmlns:a16="http://schemas.microsoft.com/office/drawing/2014/main" id="{39EB454C-4134-4DF3-B0D8-5B61DCFEE7B8}"/>
            </a:ext>
          </a:extLst>
        </xdr:cNvPr>
        <xdr:cNvSpPr/>
      </xdr:nvSpPr>
      <xdr:spPr>
        <a:xfrm>
          <a:off x="1525905" y="5153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E88650B-A279-48C0-8C45-997C91300667}"/>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D13A386-F739-4AA2-AF04-E172AB895B63}"/>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D23866F-6DBA-4009-9062-2D2FB1A32799}"/>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0559E33-60C2-47B1-B67E-B192E1461811}"/>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992C4C6-A1E3-4E18-A793-F32332A77E5E}"/>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65617</xdr:rowOff>
    </xdr:from>
    <xdr:to>
      <xdr:col>23</xdr:col>
      <xdr:colOff>136525</xdr:colOff>
      <xdr:row>32</xdr:row>
      <xdr:rowOff>167217</xdr:rowOff>
    </xdr:to>
    <xdr:sp macro="" textlink="">
      <xdr:nvSpPr>
        <xdr:cNvPr id="81" name="楕円 80">
          <a:extLst>
            <a:ext uri="{FF2B5EF4-FFF2-40B4-BE49-F238E27FC236}">
              <a16:creationId xmlns:a16="http://schemas.microsoft.com/office/drawing/2014/main" id="{B0B7DECE-7E67-4158-84D5-2D02C0C80A32}"/>
            </a:ext>
          </a:extLst>
        </xdr:cNvPr>
        <xdr:cNvSpPr/>
      </xdr:nvSpPr>
      <xdr:spPr>
        <a:xfrm>
          <a:off x="4157345" y="54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44044</xdr:rowOff>
    </xdr:from>
    <xdr:ext cx="405111" cy="259045"/>
    <xdr:sp macro="" textlink="">
      <xdr:nvSpPr>
        <xdr:cNvPr id="82" name="有形固定資産減価償却率該当値テキスト">
          <a:extLst>
            <a:ext uri="{FF2B5EF4-FFF2-40B4-BE49-F238E27FC236}">
              <a16:creationId xmlns:a16="http://schemas.microsoft.com/office/drawing/2014/main" id="{3E097AD3-A54F-448C-862D-0E8ABA1F3A21}"/>
            </a:ext>
          </a:extLst>
        </xdr:cNvPr>
        <xdr:cNvSpPr txBox="1"/>
      </xdr:nvSpPr>
      <xdr:spPr>
        <a:xfrm>
          <a:off x="4258945" y="540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65617</xdr:rowOff>
    </xdr:from>
    <xdr:to>
      <xdr:col>19</xdr:col>
      <xdr:colOff>187325</xdr:colOff>
      <xdr:row>32</xdr:row>
      <xdr:rowOff>167217</xdr:rowOff>
    </xdr:to>
    <xdr:sp macro="" textlink="">
      <xdr:nvSpPr>
        <xdr:cNvPr id="83" name="楕円 82">
          <a:extLst>
            <a:ext uri="{FF2B5EF4-FFF2-40B4-BE49-F238E27FC236}">
              <a16:creationId xmlns:a16="http://schemas.microsoft.com/office/drawing/2014/main" id="{12D02181-95AB-4212-899B-3D35EDE605A7}"/>
            </a:ext>
          </a:extLst>
        </xdr:cNvPr>
        <xdr:cNvSpPr/>
      </xdr:nvSpPr>
      <xdr:spPr>
        <a:xfrm>
          <a:off x="3537585" y="5430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116417</xdr:rowOff>
    </xdr:from>
    <xdr:to>
      <xdr:col>23</xdr:col>
      <xdr:colOff>85725</xdr:colOff>
      <xdr:row>32</xdr:row>
      <xdr:rowOff>116417</xdr:rowOff>
    </xdr:to>
    <xdr:cxnSp macro="">
      <xdr:nvCxnSpPr>
        <xdr:cNvPr id="84" name="直線コネクタ 83">
          <a:extLst>
            <a:ext uri="{FF2B5EF4-FFF2-40B4-BE49-F238E27FC236}">
              <a16:creationId xmlns:a16="http://schemas.microsoft.com/office/drawing/2014/main" id="{0743E9FA-C99A-4E2D-815E-C38F9809E84D}"/>
            </a:ext>
          </a:extLst>
        </xdr:cNvPr>
        <xdr:cNvCxnSpPr/>
      </xdr:nvCxnSpPr>
      <xdr:spPr>
        <a:xfrm>
          <a:off x="3588385" y="5480897"/>
          <a:ext cx="619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44027</xdr:rowOff>
    </xdr:from>
    <xdr:to>
      <xdr:col>15</xdr:col>
      <xdr:colOff>187325</xdr:colOff>
      <xdr:row>32</xdr:row>
      <xdr:rowOff>145627</xdr:rowOff>
    </xdr:to>
    <xdr:sp macro="" textlink="">
      <xdr:nvSpPr>
        <xdr:cNvPr id="85" name="楕円 84">
          <a:extLst>
            <a:ext uri="{FF2B5EF4-FFF2-40B4-BE49-F238E27FC236}">
              <a16:creationId xmlns:a16="http://schemas.microsoft.com/office/drawing/2014/main" id="{935968CE-BD50-4B36-8CD9-EA706ED3994E}"/>
            </a:ext>
          </a:extLst>
        </xdr:cNvPr>
        <xdr:cNvSpPr/>
      </xdr:nvSpPr>
      <xdr:spPr>
        <a:xfrm>
          <a:off x="2867025" y="54085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94827</xdr:rowOff>
    </xdr:from>
    <xdr:to>
      <xdr:col>19</xdr:col>
      <xdr:colOff>136525</xdr:colOff>
      <xdr:row>32</xdr:row>
      <xdr:rowOff>116417</xdr:rowOff>
    </xdr:to>
    <xdr:cxnSp macro="">
      <xdr:nvCxnSpPr>
        <xdr:cNvPr id="86" name="直線コネクタ 85">
          <a:extLst>
            <a:ext uri="{FF2B5EF4-FFF2-40B4-BE49-F238E27FC236}">
              <a16:creationId xmlns:a16="http://schemas.microsoft.com/office/drawing/2014/main" id="{A1BFD16D-E343-426A-8EA8-ADA792A4AA2D}"/>
            </a:ext>
          </a:extLst>
        </xdr:cNvPr>
        <xdr:cNvCxnSpPr/>
      </xdr:nvCxnSpPr>
      <xdr:spPr>
        <a:xfrm>
          <a:off x="2917825" y="5459307"/>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54822</xdr:rowOff>
    </xdr:from>
    <xdr:to>
      <xdr:col>11</xdr:col>
      <xdr:colOff>187325</xdr:colOff>
      <xdr:row>32</xdr:row>
      <xdr:rowOff>156422</xdr:rowOff>
    </xdr:to>
    <xdr:sp macro="" textlink="">
      <xdr:nvSpPr>
        <xdr:cNvPr id="87" name="楕円 86">
          <a:extLst>
            <a:ext uri="{FF2B5EF4-FFF2-40B4-BE49-F238E27FC236}">
              <a16:creationId xmlns:a16="http://schemas.microsoft.com/office/drawing/2014/main" id="{AF2EC23F-D4DD-4F65-8542-E0B5CAC3430F}"/>
            </a:ext>
          </a:extLst>
        </xdr:cNvPr>
        <xdr:cNvSpPr/>
      </xdr:nvSpPr>
      <xdr:spPr>
        <a:xfrm>
          <a:off x="2196465" y="54193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94827</xdr:rowOff>
    </xdr:from>
    <xdr:to>
      <xdr:col>15</xdr:col>
      <xdr:colOff>136525</xdr:colOff>
      <xdr:row>32</xdr:row>
      <xdr:rowOff>105622</xdr:rowOff>
    </xdr:to>
    <xdr:cxnSp macro="">
      <xdr:nvCxnSpPr>
        <xdr:cNvPr id="88" name="直線コネクタ 87">
          <a:extLst>
            <a:ext uri="{FF2B5EF4-FFF2-40B4-BE49-F238E27FC236}">
              <a16:creationId xmlns:a16="http://schemas.microsoft.com/office/drawing/2014/main" id="{44B1FA16-9DA3-4178-A2CA-B5F84294FA9B}"/>
            </a:ext>
          </a:extLst>
        </xdr:cNvPr>
        <xdr:cNvCxnSpPr/>
      </xdr:nvCxnSpPr>
      <xdr:spPr>
        <a:xfrm flipV="1">
          <a:off x="2247265" y="5459307"/>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18838</xdr:rowOff>
    </xdr:from>
    <xdr:to>
      <xdr:col>7</xdr:col>
      <xdr:colOff>187325</xdr:colOff>
      <xdr:row>32</xdr:row>
      <xdr:rowOff>120438</xdr:rowOff>
    </xdr:to>
    <xdr:sp macro="" textlink="">
      <xdr:nvSpPr>
        <xdr:cNvPr id="89" name="楕円 88">
          <a:extLst>
            <a:ext uri="{FF2B5EF4-FFF2-40B4-BE49-F238E27FC236}">
              <a16:creationId xmlns:a16="http://schemas.microsoft.com/office/drawing/2014/main" id="{70B5294D-F6B6-4A26-9010-4846CB364199}"/>
            </a:ext>
          </a:extLst>
        </xdr:cNvPr>
        <xdr:cNvSpPr/>
      </xdr:nvSpPr>
      <xdr:spPr>
        <a:xfrm>
          <a:off x="1525905" y="5383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69638</xdr:rowOff>
    </xdr:from>
    <xdr:to>
      <xdr:col>11</xdr:col>
      <xdr:colOff>136525</xdr:colOff>
      <xdr:row>32</xdr:row>
      <xdr:rowOff>105622</xdr:rowOff>
    </xdr:to>
    <xdr:cxnSp macro="">
      <xdr:nvCxnSpPr>
        <xdr:cNvPr id="90" name="直線コネクタ 89">
          <a:extLst>
            <a:ext uri="{FF2B5EF4-FFF2-40B4-BE49-F238E27FC236}">
              <a16:creationId xmlns:a16="http://schemas.microsoft.com/office/drawing/2014/main" id="{604B93A1-D2C8-4BCF-B5A0-E55601469EA1}"/>
            </a:ext>
          </a:extLst>
        </xdr:cNvPr>
        <xdr:cNvCxnSpPr/>
      </xdr:nvCxnSpPr>
      <xdr:spPr>
        <a:xfrm>
          <a:off x="1576705" y="5434118"/>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128499</xdr:rowOff>
    </xdr:from>
    <xdr:ext cx="405111" cy="259045"/>
    <xdr:sp macro="" textlink="">
      <xdr:nvSpPr>
        <xdr:cNvPr id="91" name="n_1aveValue有形固定資産減価償却率">
          <a:extLst>
            <a:ext uri="{FF2B5EF4-FFF2-40B4-BE49-F238E27FC236}">
              <a16:creationId xmlns:a16="http://schemas.microsoft.com/office/drawing/2014/main" id="{30AA81F1-B656-46AC-B119-B79F7F0CC2C7}"/>
            </a:ext>
          </a:extLst>
        </xdr:cNvPr>
        <xdr:cNvSpPr txBox="1"/>
      </xdr:nvSpPr>
      <xdr:spPr>
        <a:xfrm>
          <a:off x="3395989" y="4990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124900</xdr:rowOff>
    </xdr:from>
    <xdr:ext cx="405111" cy="259045"/>
    <xdr:sp macro="" textlink="">
      <xdr:nvSpPr>
        <xdr:cNvPr id="92" name="n_2aveValue有形固定資産減価償却率">
          <a:extLst>
            <a:ext uri="{FF2B5EF4-FFF2-40B4-BE49-F238E27FC236}">
              <a16:creationId xmlns:a16="http://schemas.microsoft.com/office/drawing/2014/main" id="{323A9222-1F27-4152-AB22-2FC67102419C}"/>
            </a:ext>
          </a:extLst>
        </xdr:cNvPr>
        <xdr:cNvSpPr txBox="1"/>
      </xdr:nvSpPr>
      <xdr:spPr>
        <a:xfrm>
          <a:off x="2738129" y="4986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103310</xdr:rowOff>
    </xdr:from>
    <xdr:ext cx="405111" cy="259045"/>
    <xdr:sp macro="" textlink="">
      <xdr:nvSpPr>
        <xdr:cNvPr id="93" name="n_3aveValue有形固定資産減価償却率">
          <a:extLst>
            <a:ext uri="{FF2B5EF4-FFF2-40B4-BE49-F238E27FC236}">
              <a16:creationId xmlns:a16="http://schemas.microsoft.com/office/drawing/2014/main" id="{E8C9C224-AF90-49E1-968D-801514CFA1B2}"/>
            </a:ext>
          </a:extLst>
        </xdr:cNvPr>
        <xdr:cNvSpPr txBox="1"/>
      </xdr:nvSpPr>
      <xdr:spPr>
        <a:xfrm>
          <a:off x="2067569" y="496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70925</xdr:rowOff>
    </xdr:from>
    <xdr:ext cx="405111" cy="259045"/>
    <xdr:sp macro="" textlink="">
      <xdr:nvSpPr>
        <xdr:cNvPr id="94" name="n_4aveValue有形固定資産減価償却率">
          <a:extLst>
            <a:ext uri="{FF2B5EF4-FFF2-40B4-BE49-F238E27FC236}">
              <a16:creationId xmlns:a16="http://schemas.microsoft.com/office/drawing/2014/main" id="{14A67061-5E32-4633-9A74-7C667CDE87B7}"/>
            </a:ext>
          </a:extLst>
        </xdr:cNvPr>
        <xdr:cNvSpPr txBox="1"/>
      </xdr:nvSpPr>
      <xdr:spPr>
        <a:xfrm>
          <a:off x="1397009" y="49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158344</xdr:rowOff>
    </xdr:from>
    <xdr:ext cx="405111" cy="259045"/>
    <xdr:sp macro="" textlink="">
      <xdr:nvSpPr>
        <xdr:cNvPr id="95" name="n_1mainValue有形固定資産減価償却率">
          <a:extLst>
            <a:ext uri="{FF2B5EF4-FFF2-40B4-BE49-F238E27FC236}">
              <a16:creationId xmlns:a16="http://schemas.microsoft.com/office/drawing/2014/main" id="{CE5169E9-12C4-4C89-90D8-176D0520E587}"/>
            </a:ext>
          </a:extLst>
        </xdr:cNvPr>
        <xdr:cNvSpPr txBox="1"/>
      </xdr:nvSpPr>
      <xdr:spPr>
        <a:xfrm>
          <a:off x="3395989" y="552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136754</xdr:rowOff>
    </xdr:from>
    <xdr:ext cx="405111" cy="259045"/>
    <xdr:sp macro="" textlink="">
      <xdr:nvSpPr>
        <xdr:cNvPr id="96" name="n_2mainValue有形固定資産減価償却率">
          <a:extLst>
            <a:ext uri="{FF2B5EF4-FFF2-40B4-BE49-F238E27FC236}">
              <a16:creationId xmlns:a16="http://schemas.microsoft.com/office/drawing/2014/main" id="{7D82226F-8243-4055-9E54-742D671AAAD3}"/>
            </a:ext>
          </a:extLst>
        </xdr:cNvPr>
        <xdr:cNvSpPr txBox="1"/>
      </xdr:nvSpPr>
      <xdr:spPr>
        <a:xfrm>
          <a:off x="2738129" y="55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147549</xdr:rowOff>
    </xdr:from>
    <xdr:ext cx="405111" cy="259045"/>
    <xdr:sp macro="" textlink="">
      <xdr:nvSpPr>
        <xdr:cNvPr id="97" name="n_3mainValue有形固定資産減価償却率">
          <a:extLst>
            <a:ext uri="{FF2B5EF4-FFF2-40B4-BE49-F238E27FC236}">
              <a16:creationId xmlns:a16="http://schemas.microsoft.com/office/drawing/2014/main" id="{7315A3B9-EB89-4648-9940-A893EFB6ABB5}"/>
            </a:ext>
          </a:extLst>
        </xdr:cNvPr>
        <xdr:cNvSpPr txBox="1"/>
      </xdr:nvSpPr>
      <xdr:spPr>
        <a:xfrm>
          <a:off x="2067569" y="55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111565</xdr:rowOff>
    </xdr:from>
    <xdr:ext cx="405111" cy="259045"/>
    <xdr:sp macro="" textlink="">
      <xdr:nvSpPr>
        <xdr:cNvPr id="98" name="n_4mainValue有形固定資産減価償却率">
          <a:extLst>
            <a:ext uri="{FF2B5EF4-FFF2-40B4-BE49-F238E27FC236}">
              <a16:creationId xmlns:a16="http://schemas.microsoft.com/office/drawing/2014/main" id="{E05F99B3-B12B-4314-A981-533D370B5FCA}"/>
            </a:ext>
          </a:extLst>
        </xdr:cNvPr>
        <xdr:cNvSpPr txBox="1"/>
      </xdr:nvSpPr>
      <xdr:spPr>
        <a:xfrm>
          <a:off x="1397009" y="5476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9D5C5B89-83D0-4812-B70E-D62122C45DD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A976F79-3DDB-44C1-92F1-0D767856C1CC}"/>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AC76FAA-CD3D-4CC2-93FF-AB0CC6E84CBC}"/>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79E852B-5823-4B26-A7A4-0B401AED4917}"/>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65156BA-9B75-4866-93C7-16C358E11BE4}"/>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1D1ECF4-4DFD-4ED7-BE3F-F735F9002785}"/>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D157EFD-7D91-4D3D-930A-76CA46B34917}"/>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7D87B6C-0B94-4F62-81E3-5A187D515444}"/>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E4D005D-8F03-4381-8955-B5C866DFB192}"/>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0EC9083-476F-43C3-8299-39E22FB534FD}"/>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42AA8D1-B44B-44DA-9A7E-760BB862E8DD}"/>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375229C-D902-4793-BC16-BD7F0BD74304}"/>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4A6C6D3-4FD5-4B09-AD7E-A640441474CD}"/>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上回っているものの、令和３年度の減債基金を財源とした地方債の繰上償還により大きく改善した。今後は、国・府補助金等の特定財源の確保に努めるなど、過度に市債に依存することのない財政運営に努めるとともに、減債基金を積み立て活用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22E3EFC-0BA7-48B9-B277-BB8F8248546D}"/>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5FA91E7-40C6-48B2-8F72-EFB4341A36B4}"/>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65C83A7-4FD1-4B04-B2EA-C0B4160C394A}"/>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AFC6CCE0-FE96-4407-A2A2-5C7A76DCBB26}"/>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07932D5-D1FB-47F5-9B2B-B0D424D74143}"/>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679C7294-AD55-47E3-92EF-70C54AC7264E}"/>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3E355AD-B6A9-4784-854B-4FEC6206171B}"/>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50B43D9F-2D19-49A5-BB0E-DC188F31659E}"/>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EB3F25E-11DC-444B-A3A3-404F1FEB5693}"/>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63ED8C72-4D2F-4CE2-A550-709DEBB22012}"/>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A8F3A99-401D-44D3-9BC1-6E739BE3973B}"/>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5927201-B55F-458D-B1F5-83218FA7DC49}"/>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DC6655B9-E7BE-4A89-B8ED-73380DB41FAB}"/>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131B7FF-BC06-497D-BD47-C46133978973}"/>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23402DC-76FC-4CAA-8659-1FC22A1B91B7}"/>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27" name="直線コネクタ 126">
          <a:extLst>
            <a:ext uri="{FF2B5EF4-FFF2-40B4-BE49-F238E27FC236}">
              <a16:creationId xmlns:a16="http://schemas.microsoft.com/office/drawing/2014/main" id="{999F65E6-3E4D-4627-B531-31C0C5C815D3}"/>
            </a:ext>
          </a:extLst>
        </xdr:cNvPr>
        <xdr:cNvCxnSpPr/>
      </xdr:nvCxnSpPr>
      <xdr:spPr>
        <a:xfrm flipV="1">
          <a:off x="13027660" y="4442248"/>
          <a:ext cx="1269" cy="122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28" name="債務償還比率最小値テキスト">
          <a:extLst>
            <a:ext uri="{FF2B5EF4-FFF2-40B4-BE49-F238E27FC236}">
              <a16:creationId xmlns:a16="http://schemas.microsoft.com/office/drawing/2014/main" id="{6811346C-978A-4A81-A71A-77BC125F28FF}"/>
            </a:ext>
          </a:extLst>
        </xdr:cNvPr>
        <xdr:cNvSpPr txBox="1"/>
      </xdr:nvSpPr>
      <xdr:spPr>
        <a:xfrm>
          <a:off x="13080365" y="56721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29" name="直線コネクタ 128">
          <a:extLst>
            <a:ext uri="{FF2B5EF4-FFF2-40B4-BE49-F238E27FC236}">
              <a16:creationId xmlns:a16="http://schemas.microsoft.com/office/drawing/2014/main" id="{DD86B660-3648-4FA5-8ACB-73AAF6417C28}"/>
            </a:ext>
          </a:extLst>
        </xdr:cNvPr>
        <xdr:cNvCxnSpPr/>
      </xdr:nvCxnSpPr>
      <xdr:spPr>
        <a:xfrm>
          <a:off x="12963525" y="56682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ED8D056-F142-42A8-968C-0A7459D3ACD1}"/>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C62B2F94-F7DE-4BB5-8488-1694525ED93F}"/>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32" name="債務償還比率平均値テキスト">
          <a:extLst>
            <a:ext uri="{FF2B5EF4-FFF2-40B4-BE49-F238E27FC236}">
              <a16:creationId xmlns:a16="http://schemas.microsoft.com/office/drawing/2014/main" id="{81091B7A-7AAC-4381-BF10-489ED22A73BB}"/>
            </a:ext>
          </a:extLst>
        </xdr:cNvPr>
        <xdr:cNvSpPr txBox="1"/>
      </xdr:nvSpPr>
      <xdr:spPr>
        <a:xfrm>
          <a:off x="13080365" y="479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33" name="フローチャート: 判断 132">
          <a:extLst>
            <a:ext uri="{FF2B5EF4-FFF2-40B4-BE49-F238E27FC236}">
              <a16:creationId xmlns:a16="http://schemas.microsoft.com/office/drawing/2014/main" id="{A26F09D3-17F6-40CE-AD9D-FDDCF69615C3}"/>
            </a:ext>
          </a:extLst>
        </xdr:cNvPr>
        <xdr:cNvSpPr/>
      </xdr:nvSpPr>
      <xdr:spPr>
        <a:xfrm>
          <a:off x="13001625" y="493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34" name="フローチャート: 判断 133">
          <a:extLst>
            <a:ext uri="{FF2B5EF4-FFF2-40B4-BE49-F238E27FC236}">
              <a16:creationId xmlns:a16="http://schemas.microsoft.com/office/drawing/2014/main" id="{60B8F37C-3151-468A-B93D-74048CD39015}"/>
            </a:ext>
          </a:extLst>
        </xdr:cNvPr>
        <xdr:cNvSpPr/>
      </xdr:nvSpPr>
      <xdr:spPr>
        <a:xfrm>
          <a:off x="12359005" y="489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35" name="フローチャート: 判断 134">
          <a:extLst>
            <a:ext uri="{FF2B5EF4-FFF2-40B4-BE49-F238E27FC236}">
              <a16:creationId xmlns:a16="http://schemas.microsoft.com/office/drawing/2014/main" id="{5EB70EC0-BC99-483D-AB18-3E44DADF290C}"/>
            </a:ext>
          </a:extLst>
        </xdr:cNvPr>
        <xdr:cNvSpPr/>
      </xdr:nvSpPr>
      <xdr:spPr>
        <a:xfrm>
          <a:off x="11688445" y="507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36" name="フローチャート: 判断 135">
          <a:extLst>
            <a:ext uri="{FF2B5EF4-FFF2-40B4-BE49-F238E27FC236}">
              <a16:creationId xmlns:a16="http://schemas.microsoft.com/office/drawing/2014/main" id="{DCA96B9A-79E7-4A15-940A-1B13C6F25D83}"/>
            </a:ext>
          </a:extLst>
        </xdr:cNvPr>
        <xdr:cNvSpPr/>
      </xdr:nvSpPr>
      <xdr:spPr>
        <a:xfrm>
          <a:off x="11017885" y="510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37" name="フローチャート: 判断 136">
          <a:extLst>
            <a:ext uri="{FF2B5EF4-FFF2-40B4-BE49-F238E27FC236}">
              <a16:creationId xmlns:a16="http://schemas.microsoft.com/office/drawing/2014/main" id="{6782014B-5666-4DF6-AA6E-A128BEC14A25}"/>
            </a:ext>
          </a:extLst>
        </xdr:cNvPr>
        <xdr:cNvSpPr/>
      </xdr:nvSpPr>
      <xdr:spPr>
        <a:xfrm>
          <a:off x="10347325" y="508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8FA3F51-9E09-4134-AD16-EA4F437919F5}"/>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E621566-0A14-4908-B934-1719C90AA905}"/>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BFCAB05-9CF6-4E19-A9C2-451C57541428}"/>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26B5E44-4BB7-424F-B507-4F7086671F09}"/>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7FF73FD-5BD1-4982-B4B0-75935923ABC3}"/>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119811</xdr:rowOff>
    </xdr:from>
    <xdr:to>
      <xdr:col>76</xdr:col>
      <xdr:colOff>73025</xdr:colOff>
      <xdr:row>31</xdr:row>
      <xdr:rowOff>49961</xdr:rowOff>
    </xdr:to>
    <xdr:sp macro="" textlink="">
      <xdr:nvSpPr>
        <xdr:cNvPr id="143" name="楕円 142">
          <a:extLst>
            <a:ext uri="{FF2B5EF4-FFF2-40B4-BE49-F238E27FC236}">
              <a16:creationId xmlns:a16="http://schemas.microsoft.com/office/drawing/2014/main" id="{DF9858EF-B450-409E-94DC-22C6EDDCAA80}"/>
            </a:ext>
          </a:extLst>
        </xdr:cNvPr>
        <xdr:cNvSpPr/>
      </xdr:nvSpPr>
      <xdr:spPr>
        <a:xfrm>
          <a:off x="13001625" y="51490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98238</xdr:rowOff>
    </xdr:from>
    <xdr:ext cx="469744" cy="259045"/>
    <xdr:sp macro="" textlink="">
      <xdr:nvSpPr>
        <xdr:cNvPr id="144" name="債務償還比率該当値テキスト">
          <a:extLst>
            <a:ext uri="{FF2B5EF4-FFF2-40B4-BE49-F238E27FC236}">
              <a16:creationId xmlns:a16="http://schemas.microsoft.com/office/drawing/2014/main" id="{FA6598F2-7CE1-4D76-9DF5-255FFC04DDFB}"/>
            </a:ext>
          </a:extLst>
        </xdr:cNvPr>
        <xdr:cNvSpPr txBox="1"/>
      </xdr:nvSpPr>
      <xdr:spPr>
        <a:xfrm>
          <a:off x="13080365" y="512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48083</xdr:rowOff>
    </xdr:from>
    <xdr:to>
      <xdr:col>72</xdr:col>
      <xdr:colOff>123825</xdr:colOff>
      <xdr:row>30</xdr:row>
      <xdr:rowOff>149683</xdr:rowOff>
    </xdr:to>
    <xdr:sp macro="" textlink="">
      <xdr:nvSpPr>
        <xdr:cNvPr id="145" name="楕円 144">
          <a:extLst>
            <a:ext uri="{FF2B5EF4-FFF2-40B4-BE49-F238E27FC236}">
              <a16:creationId xmlns:a16="http://schemas.microsoft.com/office/drawing/2014/main" id="{E81254DF-2AE8-4E4C-B979-7726E3F608BD}"/>
            </a:ext>
          </a:extLst>
        </xdr:cNvPr>
        <xdr:cNvSpPr/>
      </xdr:nvSpPr>
      <xdr:spPr>
        <a:xfrm>
          <a:off x="12359005" y="507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98883</xdr:rowOff>
    </xdr:from>
    <xdr:to>
      <xdr:col>76</xdr:col>
      <xdr:colOff>22225</xdr:colOff>
      <xdr:row>30</xdr:row>
      <xdr:rowOff>170611</xdr:rowOff>
    </xdr:to>
    <xdr:cxnSp macro="">
      <xdr:nvCxnSpPr>
        <xdr:cNvPr id="146" name="直線コネクタ 145">
          <a:extLst>
            <a:ext uri="{FF2B5EF4-FFF2-40B4-BE49-F238E27FC236}">
              <a16:creationId xmlns:a16="http://schemas.microsoft.com/office/drawing/2014/main" id="{EFFABDDA-3EF6-458E-AA6E-30B2096BFC6B}"/>
            </a:ext>
          </a:extLst>
        </xdr:cNvPr>
        <xdr:cNvCxnSpPr/>
      </xdr:nvCxnSpPr>
      <xdr:spPr>
        <a:xfrm>
          <a:off x="12409805" y="5128083"/>
          <a:ext cx="619760" cy="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95123</xdr:rowOff>
    </xdr:from>
    <xdr:to>
      <xdr:col>68</xdr:col>
      <xdr:colOff>123825</xdr:colOff>
      <xdr:row>33</xdr:row>
      <xdr:rowOff>25273</xdr:rowOff>
    </xdr:to>
    <xdr:sp macro="" textlink="">
      <xdr:nvSpPr>
        <xdr:cNvPr id="147" name="楕円 146">
          <a:extLst>
            <a:ext uri="{FF2B5EF4-FFF2-40B4-BE49-F238E27FC236}">
              <a16:creationId xmlns:a16="http://schemas.microsoft.com/office/drawing/2014/main" id="{9B2A8617-F77F-4D73-BA31-BB4A94EF8642}"/>
            </a:ext>
          </a:extLst>
        </xdr:cNvPr>
        <xdr:cNvSpPr/>
      </xdr:nvSpPr>
      <xdr:spPr>
        <a:xfrm>
          <a:off x="11688445" y="5459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98883</xdr:rowOff>
    </xdr:from>
    <xdr:to>
      <xdr:col>72</xdr:col>
      <xdr:colOff>73025</xdr:colOff>
      <xdr:row>32</xdr:row>
      <xdr:rowOff>145923</xdr:rowOff>
    </xdr:to>
    <xdr:cxnSp macro="">
      <xdr:nvCxnSpPr>
        <xdr:cNvPr id="148" name="直線コネクタ 147">
          <a:extLst>
            <a:ext uri="{FF2B5EF4-FFF2-40B4-BE49-F238E27FC236}">
              <a16:creationId xmlns:a16="http://schemas.microsoft.com/office/drawing/2014/main" id="{2B28A453-51D1-4BFA-BAA4-1DAEB6328DE7}"/>
            </a:ext>
          </a:extLst>
        </xdr:cNvPr>
        <xdr:cNvCxnSpPr/>
      </xdr:nvCxnSpPr>
      <xdr:spPr>
        <a:xfrm flipV="1">
          <a:off x="11739245" y="5128083"/>
          <a:ext cx="670560" cy="38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98721</xdr:rowOff>
    </xdr:from>
    <xdr:to>
      <xdr:col>64</xdr:col>
      <xdr:colOff>123825</xdr:colOff>
      <xdr:row>33</xdr:row>
      <xdr:rowOff>28871</xdr:rowOff>
    </xdr:to>
    <xdr:sp macro="" textlink="">
      <xdr:nvSpPr>
        <xdr:cNvPr id="149" name="楕円 148">
          <a:extLst>
            <a:ext uri="{FF2B5EF4-FFF2-40B4-BE49-F238E27FC236}">
              <a16:creationId xmlns:a16="http://schemas.microsoft.com/office/drawing/2014/main" id="{A23E7E7F-5B94-44A0-8C0E-8824301A008A}"/>
            </a:ext>
          </a:extLst>
        </xdr:cNvPr>
        <xdr:cNvSpPr/>
      </xdr:nvSpPr>
      <xdr:spPr>
        <a:xfrm>
          <a:off x="11017885" y="5463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145923</xdr:rowOff>
    </xdr:from>
    <xdr:to>
      <xdr:col>68</xdr:col>
      <xdr:colOff>73025</xdr:colOff>
      <xdr:row>32</xdr:row>
      <xdr:rowOff>149521</xdr:rowOff>
    </xdr:to>
    <xdr:cxnSp macro="">
      <xdr:nvCxnSpPr>
        <xdr:cNvPr id="150" name="直線コネクタ 149">
          <a:extLst>
            <a:ext uri="{FF2B5EF4-FFF2-40B4-BE49-F238E27FC236}">
              <a16:creationId xmlns:a16="http://schemas.microsoft.com/office/drawing/2014/main" id="{EAB75369-5F04-40D9-B259-A3258EC993D5}"/>
            </a:ext>
          </a:extLst>
        </xdr:cNvPr>
        <xdr:cNvCxnSpPr/>
      </xdr:nvCxnSpPr>
      <xdr:spPr>
        <a:xfrm flipV="1">
          <a:off x="11068685" y="5510403"/>
          <a:ext cx="67056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35461</xdr:rowOff>
    </xdr:from>
    <xdr:to>
      <xdr:col>60</xdr:col>
      <xdr:colOff>123825</xdr:colOff>
      <xdr:row>33</xdr:row>
      <xdr:rowOff>137061</xdr:rowOff>
    </xdr:to>
    <xdr:sp macro="" textlink="">
      <xdr:nvSpPr>
        <xdr:cNvPr id="151" name="楕円 150">
          <a:extLst>
            <a:ext uri="{FF2B5EF4-FFF2-40B4-BE49-F238E27FC236}">
              <a16:creationId xmlns:a16="http://schemas.microsoft.com/office/drawing/2014/main" id="{5B258F95-04C5-41F1-9273-32A4CEE0A168}"/>
            </a:ext>
          </a:extLst>
        </xdr:cNvPr>
        <xdr:cNvSpPr/>
      </xdr:nvSpPr>
      <xdr:spPr>
        <a:xfrm>
          <a:off x="10347325" y="55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149521</xdr:rowOff>
    </xdr:from>
    <xdr:to>
      <xdr:col>64</xdr:col>
      <xdr:colOff>73025</xdr:colOff>
      <xdr:row>33</xdr:row>
      <xdr:rowOff>86261</xdr:rowOff>
    </xdr:to>
    <xdr:cxnSp macro="">
      <xdr:nvCxnSpPr>
        <xdr:cNvPr id="152" name="直線コネクタ 151">
          <a:extLst>
            <a:ext uri="{FF2B5EF4-FFF2-40B4-BE49-F238E27FC236}">
              <a16:creationId xmlns:a16="http://schemas.microsoft.com/office/drawing/2014/main" id="{80E7B0B4-7304-43C2-B0A4-A85CB3615E49}"/>
            </a:ext>
          </a:extLst>
        </xdr:cNvPr>
        <xdr:cNvCxnSpPr/>
      </xdr:nvCxnSpPr>
      <xdr:spPr>
        <a:xfrm flipV="1">
          <a:off x="10398125" y="5514001"/>
          <a:ext cx="670560" cy="10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53" name="n_1aveValue債務償還比率">
          <a:extLst>
            <a:ext uri="{FF2B5EF4-FFF2-40B4-BE49-F238E27FC236}">
              <a16:creationId xmlns:a16="http://schemas.microsoft.com/office/drawing/2014/main" id="{2A67CE8C-12AA-4ED1-B1F8-E9C85A1DAF1D}"/>
            </a:ext>
          </a:extLst>
        </xdr:cNvPr>
        <xdr:cNvSpPr txBox="1"/>
      </xdr:nvSpPr>
      <xdr:spPr>
        <a:xfrm>
          <a:off x="12185092" y="467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54" name="n_2aveValue債務償還比率">
          <a:extLst>
            <a:ext uri="{FF2B5EF4-FFF2-40B4-BE49-F238E27FC236}">
              <a16:creationId xmlns:a16="http://schemas.microsoft.com/office/drawing/2014/main" id="{ADDE0257-1BEF-4CBA-BA23-B2A88B6AF06C}"/>
            </a:ext>
          </a:extLst>
        </xdr:cNvPr>
        <xdr:cNvSpPr txBox="1"/>
      </xdr:nvSpPr>
      <xdr:spPr>
        <a:xfrm>
          <a:off x="11527232" y="486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55" name="n_3aveValue債務償還比率">
          <a:extLst>
            <a:ext uri="{FF2B5EF4-FFF2-40B4-BE49-F238E27FC236}">
              <a16:creationId xmlns:a16="http://schemas.microsoft.com/office/drawing/2014/main" id="{DE583866-8CE1-4709-86B9-CF113501B3AB}"/>
            </a:ext>
          </a:extLst>
        </xdr:cNvPr>
        <xdr:cNvSpPr txBox="1"/>
      </xdr:nvSpPr>
      <xdr:spPr>
        <a:xfrm>
          <a:off x="10856672" y="48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56" name="n_4aveValue債務償還比率">
          <a:extLst>
            <a:ext uri="{FF2B5EF4-FFF2-40B4-BE49-F238E27FC236}">
              <a16:creationId xmlns:a16="http://schemas.microsoft.com/office/drawing/2014/main" id="{A7B53606-993A-4B85-BB0B-0210F0B0514F}"/>
            </a:ext>
          </a:extLst>
        </xdr:cNvPr>
        <xdr:cNvSpPr txBox="1"/>
      </xdr:nvSpPr>
      <xdr:spPr>
        <a:xfrm>
          <a:off x="10186112" y="48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140810</xdr:rowOff>
    </xdr:from>
    <xdr:ext cx="469744" cy="259045"/>
    <xdr:sp macro="" textlink="">
      <xdr:nvSpPr>
        <xdr:cNvPr id="157" name="n_1mainValue債務償還比率">
          <a:extLst>
            <a:ext uri="{FF2B5EF4-FFF2-40B4-BE49-F238E27FC236}">
              <a16:creationId xmlns:a16="http://schemas.microsoft.com/office/drawing/2014/main" id="{9BE17551-75E6-4AFF-B7BD-85F052BB3688}"/>
            </a:ext>
          </a:extLst>
        </xdr:cNvPr>
        <xdr:cNvSpPr txBox="1"/>
      </xdr:nvSpPr>
      <xdr:spPr>
        <a:xfrm>
          <a:off x="12185092" y="517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16400</xdr:rowOff>
    </xdr:from>
    <xdr:ext cx="469744" cy="259045"/>
    <xdr:sp macro="" textlink="">
      <xdr:nvSpPr>
        <xdr:cNvPr id="158" name="n_2mainValue債務償還比率">
          <a:extLst>
            <a:ext uri="{FF2B5EF4-FFF2-40B4-BE49-F238E27FC236}">
              <a16:creationId xmlns:a16="http://schemas.microsoft.com/office/drawing/2014/main" id="{20A03258-16B8-470C-824C-5788C6979EE2}"/>
            </a:ext>
          </a:extLst>
        </xdr:cNvPr>
        <xdr:cNvSpPr txBox="1"/>
      </xdr:nvSpPr>
      <xdr:spPr>
        <a:xfrm>
          <a:off x="11527232" y="55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19998</xdr:rowOff>
    </xdr:from>
    <xdr:ext cx="469744" cy="259045"/>
    <xdr:sp macro="" textlink="">
      <xdr:nvSpPr>
        <xdr:cNvPr id="159" name="n_3mainValue債務償還比率">
          <a:extLst>
            <a:ext uri="{FF2B5EF4-FFF2-40B4-BE49-F238E27FC236}">
              <a16:creationId xmlns:a16="http://schemas.microsoft.com/office/drawing/2014/main" id="{A49F19BC-2750-4E78-A702-2304FBA81AB8}"/>
            </a:ext>
          </a:extLst>
        </xdr:cNvPr>
        <xdr:cNvSpPr txBox="1"/>
      </xdr:nvSpPr>
      <xdr:spPr>
        <a:xfrm>
          <a:off x="10856672" y="555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128188</xdr:rowOff>
    </xdr:from>
    <xdr:ext cx="560923" cy="259045"/>
    <xdr:sp macro="" textlink="">
      <xdr:nvSpPr>
        <xdr:cNvPr id="160" name="n_4mainValue債務償還比率">
          <a:extLst>
            <a:ext uri="{FF2B5EF4-FFF2-40B4-BE49-F238E27FC236}">
              <a16:creationId xmlns:a16="http://schemas.microsoft.com/office/drawing/2014/main" id="{ED07C60B-06D8-4398-8A61-15E6525FB003}"/>
            </a:ext>
          </a:extLst>
        </xdr:cNvPr>
        <xdr:cNvSpPr txBox="1"/>
      </xdr:nvSpPr>
      <xdr:spPr>
        <a:xfrm>
          <a:off x="10155763" y="56603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489DAE0-BD88-4471-A343-59C1D6630544}"/>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5418174-63FC-489F-8D34-DD0974DC2487}"/>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C108E34-24A6-4780-B3E5-8686B121E97B}"/>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BE4805A2-B52A-4149-A202-7B79DEB26C67}"/>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794C5B7-9B8B-402C-BC0A-392EEB2727FC}"/>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5F450C2-D53E-4440-BC8E-555C7A868754}"/>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A62FF1-18F0-4DD0-8F10-E1D35E1543B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9AC3DE-BF36-4C2F-A5A8-702751904B3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53A5D86-023B-40E8-83AF-01EF1802422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F2BC7E-4107-4339-9638-CA8E34C0227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2FFC0E-AEC2-4505-AD31-C5B5BDFCFE5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A400DD-1086-459B-9D74-08C957D636C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95B997-94AE-4CA0-8B6F-A4472CF5D9B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4D97C9-AE69-4E18-97E5-3D63B6748F2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450FD8-527E-4E68-A50A-EF85A03DC6B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000965-1C0E-4CA9-9886-9A59C6E3282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B0CE417-6603-4260-ABB9-770C842F5B8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296428-1029-478E-A560-B7DEB826FC68}"/>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F21CDC-3AF9-40A3-AC46-6C931B0A82A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29C770C-8972-459D-B53B-FAE6A242EF9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51F6D6-A48D-412A-954B-7EC48605564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7DE1634-10D5-4E32-AD56-55875D4A923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77AC41-9880-4215-B962-FD3AA343D26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8D6D46-2F5C-4FBF-85F5-057E4F1194A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FE2769-D805-4787-9580-2C74A44797D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709650-C6AC-45EF-80B8-22F355C60E3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159AE2-0072-4201-911D-DEF9B2AC79F6}"/>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890AFE-9765-4CDB-B162-7459AA7EF4F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FABD1E-5088-4A60-B46A-F093E39D48C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84E407-8AF4-42A9-92BB-E89F3DBB6B3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F09082-4F1D-49C1-938B-525EB72CA67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6CED22-C1F3-43FB-AD90-4AB16EEFE4A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7307EB-E63F-4D67-BED5-DB00D282E3F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ABFDDC-5CA9-4457-AAD7-165F0638AEE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BB183A-10D3-4945-BAEF-9A602985C4B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79B2DED-B102-4949-9BB3-F4E87976529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F8AEF99-B53B-4CEA-A0E4-B8C1F156B78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178F58-1E0A-486C-ABE3-E61206AD472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A42F6C-D6C0-4E10-B139-463A9174A6A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8B6754-22D5-4BB6-A84D-C8C2875399F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2A146E-9A99-490B-8F0B-84F5E5B4CBF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95536A-86BC-49A4-8389-E13FE9B592C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0F1580-822F-4563-80DE-627C848F796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AF43F8-323B-4A29-8271-9A10F9C6CEF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152A90A-230B-4CEC-BB30-B4C35C0528D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599E7B-01FC-4D2A-AB3D-C315D01AB31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58B773E-2325-405B-8716-88D6F816EF8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9BA1AF-5C22-4C2D-8E0C-73AD1D2E4DD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D27337B-BFAC-493A-A2C5-CCDC4CF68BB2}"/>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7CDBF013-08D7-478B-8C2D-0C9351C81C32}"/>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F33FD57-EDE0-4F4A-8990-0FB040181BE4}"/>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41CF801-EA78-44BD-9DC1-EF2CC25A2B26}"/>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180378C-3D39-4F04-83E4-6CC2DBC54C06}"/>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0BB646C-707E-4D10-AEDD-097222A2FDD8}"/>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5EC2ADA-A81F-4FB8-A37A-62A1F9F6483D}"/>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1995525-316D-4000-B53E-6731468BFDAB}"/>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250750E-6327-4F41-984D-DDD3A56D249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795D836-B539-450C-8A3F-241B9538A233}"/>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1D9010DC-D01A-4B75-85CE-F430FD587BA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5DD9E367-A8C0-406E-B1E6-24BC0EB2CB9A}"/>
            </a:ext>
          </a:extLst>
        </xdr:cNvPr>
        <xdr:cNvCxnSpPr/>
      </xdr:nvCxnSpPr>
      <xdr:spPr>
        <a:xfrm flipV="1">
          <a:off x="4086225" y="5638038"/>
          <a:ext cx="0" cy="1279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6D138343-4FB1-4669-A537-A05C5BF4EEB7}"/>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74959358-4589-4E7D-84B9-504995672BA1}"/>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A1FCD10A-70C5-43D9-9883-46194782A026}"/>
            </a:ext>
          </a:extLst>
        </xdr:cNvPr>
        <xdr:cNvSpPr txBox="1"/>
      </xdr:nvSpPr>
      <xdr:spPr>
        <a:xfrm>
          <a:off x="4124960" y="541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BD0832E2-47ED-4F31-A437-26120D034873}"/>
            </a:ext>
          </a:extLst>
        </xdr:cNvPr>
        <xdr:cNvCxnSpPr/>
      </xdr:nvCxnSpPr>
      <xdr:spPr>
        <a:xfrm>
          <a:off x="4020820" y="56380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71137</xdr:rowOff>
    </xdr:from>
    <xdr:ext cx="405111" cy="259045"/>
    <xdr:sp macro="" textlink="">
      <xdr:nvSpPr>
        <xdr:cNvPr id="60" name="【道路】&#10;有形固定資産減価償却率平均値テキスト">
          <a:extLst>
            <a:ext uri="{FF2B5EF4-FFF2-40B4-BE49-F238E27FC236}">
              <a16:creationId xmlns:a16="http://schemas.microsoft.com/office/drawing/2014/main" id="{CFB8F3D0-99A5-4944-B27F-8E2B6C12AEC0}"/>
            </a:ext>
          </a:extLst>
        </xdr:cNvPr>
        <xdr:cNvSpPr txBox="1"/>
      </xdr:nvSpPr>
      <xdr:spPr>
        <a:xfrm>
          <a:off x="412496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2970FBB1-8F6C-4F30-ACED-64469E9062C3}"/>
            </a:ext>
          </a:extLst>
        </xdr:cNvPr>
        <xdr:cNvSpPr/>
      </xdr:nvSpPr>
      <xdr:spPr>
        <a:xfrm>
          <a:off x="4036060" y="62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4D5B1C5F-2D6F-4E7D-8BDF-DFD933561E77}"/>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a:extLst>
            <a:ext uri="{FF2B5EF4-FFF2-40B4-BE49-F238E27FC236}">
              <a16:creationId xmlns:a16="http://schemas.microsoft.com/office/drawing/2014/main" id="{301F9BE6-8FFA-4121-98D8-58B32BC0B158}"/>
            </a:ext>
          </a:extLst>
        </xdr:cNvPr>
        <xdr:cNvSpPr/>
      </xdr:nvSpPr>
      <xdr:spPr>
        <a:xfrm>
          <a:off x="2514600" y="6190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a:extLst>
            <a:ext uri="{FF2B5EF4-FFF2-40B4-BE49-F238E27FC236}">
              <a16:creationId xmlns:a16="http://schemas.microsoft.com/office/drawing/2014/main" id="{C7255C30-4651-424D-A54B-A345C1777A65}"/>
            </a:ext>
          </a:extLst>
        </xdr:cNvPr>
        <xdr:cNvSpPr/>
      </xdr:nvSpPr>
      <xdr:spPr>
        <a:xfrm>
          <a:off x="1739900" y="6177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0CFC1697-D8BD-47D3-9B88-DA4EF018F521}"/>
            </a:ext>
          </a:extLst>
        </xdr:cNvPr>
        <xdr:cNvSpPr/>
      </xdr:nvSpPr>
      <xdr:spPr>
        <a:xfrm>
          <a:off x="965200" y="61381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01D25E9-E312-4090-BD19-5E8A5CD82C1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7CF247B-C944-4AE9-9990-E2C37949FF8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FBB8A3-969B-48CE-BC73-8148CAD164B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396418-21D0-4E6C-A5F2-C71A177D3FB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1A1B57-0671-4207-A234-7D73670432B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52832</xdr:rowOff>
    </xdr:from>
    <xdr:to>
      <xdr:col>24</xdr:col>
      <xdr:colOff>114300</xdr:colOff>
      <xdr:row>38</xdr:row>
      <xdr:rowOff>154432</xdr:rowOff>
    </xdr:to>
    <xdr:sp macro="" textlink="">
      <xdr:nvSpPr>
        <xdr:cNvPr id="71" name="楕円 70">
          <a:extLst>
            <a:ext uri="{FF2B5EF4-FFF2-40B4-BE49-F238E27FC236}">
              <a16:creationId xmlns:a16="http://schemas.microsoft.com/office/drawing/2014/main" id="{D80D4520-FEC3-4A53-BD73-476FC3413098}"/>
            </a:ext>
          </a:extLst>
        </xdr:cNvPr>
        <xdr:cNvSpPr/>
      </xdr:nvSpPr>
      <xdr:spPr>
        <a:xfrm>
          <a:off x="4036060" y="64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31259</xdr:rowOff>
    </xdr:from>
    <xdr:ext cx="405111" cy="259045"/>
    <xdr:sp macro="" textlink="">
      <xdr:nvSpPr>
        <xdr:cNvPr id="72" name="【道路】&#10;有形固定資産減価償却率該当値テキスト">
          <a:extLst>
            <a:ext uri="{FF2B5EF4-FFF2-40B4-BE49-F238E27FC236}">
              <a16:creationId xmlns:a16="http://schemas.microsoft.com/office/drawing/2014/main" id="{CAB610C2-E28F-4E58-B5A7-610E9548D7FB}"/>
            </a:ext>
          </a:extLst>
        </xdr:cNvPr>
        <xdr:cNvSpPr txBox="1"/>
      </xdr:nvSpPr>
      <xdr:spPr>
        <a:xfrm>
          <a:off x="4124960" y="640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xdr:rowOff>
    </xdr:from>
    <xdr:to>
      <xdr:col>20</xdr:col>
      <xdr:colOff>38100</xdr:colOff>
      <xdr:row>38</xdr:row>
      <xdr:rowOff>108712</xdr:rowOff>
    </xdr:to>
    <xdr:sp macro="" textlink="">
      <xdr:nvSpPr>
        <xdr:cNvPr id="73" name="楕円 72">
          <a:extLst>
            <a:ext uri="{FF2B5EF4-FFF2-40B4-BE49-F238E27FC236}">
              <a16:creationId xmlns:a16="http://schemas.microsoft.com/office/drawing/2014/main" id="{C76ADC3D-BEB9-4C81-A818-294B474EDE5D}"/>
            </a:ext>
          </a:extLst>
        </xdr:cNvPr>
        <xdr:cNvSpPr/>
      </xdr:nvSpPr>
      <xdr:spPr>
        <a:xfrm>
          <a:off x="3312160" y="6377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57912</xdr:rowOff>
    </xdr:from>
    <xdr:to>
      <xdr:col>24</xdr:col>
      <xdr:colOff>63500</xdr:colOff>
      <xdr:row>38</xdr:row>
      <xdr:rowOff>103632</xdr:rowOff>
    </xdr:to>
    <xdr:cxnSp macro="">
      <xdr:nvCxnSpPr>
        <xdr:cNvPr id="74" name="直線コネクタ 73">
          <a:extLst>
            <a:ext uri="{FF2B5EF4-FFF2-40B4-BE49-F238E27FC236}">
              <a16:creationId xmlns:a16="http://schemas.microsoft.com/office/drawing/2014/main" id="{62C796E7-BCC7-46A1-8771-54DF9E5029AE}"/>
            </a:ext>
          </a:extLst>
        </xdr:cNvPr>
        <xdr:cNvCxnSpPr/>
      </xdr:nvCxnSpPr>
      <xdr:spPr>
        <a:xfrm>
          <a:off x="3355340" y="6428232"/>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141986</xdr:rowOff>
    </xdr:from>
    <xdr:to>
      <xdr:col>15</xdr:col>
      <xdr:colOff>101600</xdr:colOff>
      <xdr:row>38</xdr:row>
      <xdr:rowOff>72136</xdr:rowOff>
    </xdr:to>
    <xdr:sp macro="" textlink="">
      <xdr:nvSpPr>
        <xdr:cNvPr id="75" name="楕円 74">
          <a:extLst>
            <a:ext uri="{FF2B5EF4-FFF2-40B4-BE49-F238E27FC236}">
              <a16:creationId xmlns:a16="http://schemas.microsoft.com/office/drawing/2014/main" id="{E48B22FF-7FB4-416B-BDB2-4876AE8049D0}"/>
            </a:ext>
          </a:extLst>
        </xdr:cNvPr>
        <xdr:cNvSpPr/>
      </xdr:nvSpPr>
      <xdr:spPr>
        <a:xfrm>
          <a:off x="2514600" y="6344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21336</xdr:rowOff>
    </xdr:from>
    <xdr:to>
      <xdr:col>19</xdr:col>
      <xdr:colOff>177800</xdr:colOff>
      <xdr:row>38</xdr:row>
      <xdr:rowOff>57912</xdr:rowOff>
    </xdr:to>
    <xdr:cxnSp macro="">
      <xdr:nvCxnSpPr>
        <xdr:cNvPr id="76" name="直線コネクタ 75">
          <a:extLst>
            <a:ext uri="{FF2B5EF4-FFF2-40B4-BE49-F238E27FC236}">
              <a16:creationId xmlns:a16="http://schemas.microsoft.com/office/drawing/2014/main" id="{028DDF12-0771-43EA-9F99-BEB6F372A349}"/>
            </a:ext>
          </a:extLst>
        </xdr:cNvPr>
        <xdr:cNvCxnSpPr/>
      </xdr:nvCxnSpPr>
      <xdr:spPr>
        <a:xfrm>
          <a:off x="2565400" y="6391656"/>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100838</xdr:rowOff>
    </xdr:from>
    <xdr:to>
      <xdr:col>10</xdr:col>
      <xdr:colOff>165100</xdr:colOff>
      <xdr:row>38</xdr:row>
      <xdr:rowOff>30988</xdr:rowOff>
    </xdr:to>
    <xdr:sp macro="" textlink="">
      <xdr:nvSpPr>
        <xdr:cNvPr id="77" name="楕円 76">
          <a:extLst>
            <a:ext uri="{FF2B5EF4-FFF2-40B4-BE49-F238E27FC236}">
              <a16:creationId xmlns:a16="http://schemas.microsoft.com/office/drawing/2014/main" id="{79368CE4-2885-4DC7-8310-1E21D4461CAD}"/>
            </a:ext>
          </a:extLst>
        </xdr:cNvPr>
        <xdr:cNvSpPr/>
      </xdr:nvSpPr>
      <xdr:spPr>
        <a:xfrm>
          <a:off x="1739900" y="630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151638</xdr:rowOff>
    </xdr:from>
    <xdr:to>
      <xdr:col>15</xdr:col>
      <xdr:colOff>50800</xdr:colOff>
      <xdr:row>38</xdr:row>
      <xdr:rowOff>21336</xdr:rowOff>
    </xdr:to>
    <xdr:cxnSp macro="">
      <xdr:nvCxnSpPr>
        <xdr:cNvPr id="78" name="直線コネクタ 77">
          <a:extLst>
            <a:ext uri="{FF2B5EF4-FFF2-40B4-BE49-F238E27FC236}">
              <a16:creationId xmlns:a16="http://schemas.microsoft.com/office/drawing/2014/main" id="{63871A8D-A74D-46EF-8CDB-DD70DC876A87}"/>
            </a:ext>
          </a:extLst>
        </xdr:cNvPr>
        <xdr:cNvCxnSpPr/>
      </xdr:nvCxnSpPr>
      <xdr:spPr>
        <a:xfrm>
          <a:off x="1790700" y="6354318"/>
          <a:ext cx="7747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64262</xdr:rowOff>
    </xdr:from>
    <xdr:to>
      <xdr:col>6</xdr:col>
      <xdr:colOff>38100</xdr:colOff>
      <xdr:row>37</xdr:row>
      <xdr:rowOff>165862</xdr:rowOff>
    </xdr:to>
    <xdr:sp macro="" textlink="">
      <xdr:nvSpPr>
        <xdr:cNvPr id="79" name="楕円 78">
          <a:extLst>
            <a:ext uri="{FF2B5EF4-FFF2-40B4-BE49-F238E27FC236}">
              <a16:creationId xmlns:a16="http://schemas.microsoft.com/office/drawing/2014/main" id="{DD4013A9-EB85-4E5C-BBAA-8ADB8E13300B}"/>
            </a:ext>
          </a:extLst>
        </xdr:cNvPr>
        <xdr:cNvSpPr/>
      </xdr:nvSpPr>
      <xdr:spPr>
        <a:xfrm>
          <a:off x="965200" y="6266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115062</xdr:rowOff>
    </xdr:from>
    <xdr:to>
      <xdr:col>10</xdr:col>
      <xdr:colOff>114300</xdr:colOff>
      <xdr:row>37</xdr:row>
      <xdr:rowOff>151638</xdr:rowOff>
    </xdr:to>
    <xdr:cxnSp macro="">
      <xdr:nvCxnSpPr>
        <xdr:cNvPr id="80" name="直線コネクタ 79">
          <a:extLst>
            <a:ext uri="{FF2B5EF4-FFF2-40B4-BE49-F238E27FC236}">
              <a16:creationId xmlns:a16="http://schemas.microsoft.com/office/drawing/2014/main" id="{3AD0A138-34E7-4E34-B28A-DDF697FCE63A}"/>
            </a:ext>
          </a:extLst>
        </xdr:cNvPr>
        <xdr:cNvCxnSpPr/>
      </xdr:nvCxnSpPr>
      <xdr:spPr>
        <a:xfrm>
          <a:off x="1008380" y="631774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576C747F-92FB-4B07-9DAC-03704D9F0137}"/>
            </a:ext>
          </a:extLst>
        </xdr:cNvPr>
        <xdr:cNvSpPr txBox="1"/>
      </xdr:nvSpPr>
      <xdr:spPr>
        <a:xfrm>
          <a:off x="3170564" y="597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102379</xdr:rowOff>
    </xdr:from>
    <xdr:ext cx="405111" cy="259045"/>
    <xdr:sp macro="" textlink="">
      <xdr:nvSpPr>
        <xdr:cNvPr id="82" name="n_2aveValue【道路】&#10;有形固定資産減価償却率">
          <a:extLst>
            <a:ext uri="{FF2B5EF4-FFF2-40B4-BE49-F238E27FC236}">
              <a16:creationId xmlns:a16="http://schemas.microsoft.com/office/drawing/2014/main" id="{03520160-820C-45A6-BD3F-DC73BD68FFDC}"/>
            </a:ext>
          </a:extLst>
        </xdr:cNvPr>
        <xdr:cNvSpPr txBox="1"/>
      </xdr:nvSpPr>
      <xdr:spPr>
        <a:xfrm>
          <a:off x="2385704" y="59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88663</xdr:rowOff>
    </xdr:from>
    <xdr:ext cx="405111" cy="259045"/>
    <xdr:sp macro="" textlink="">
      <xdr:nvSpPr>
        <xdr:cNvPr id="83" name="n_3aveValue【道路】&#10;有形固定資産減価償却率">
          <a:extLst>
            <a:ext uri="{FF2B5EF4-FFF2-40B4-BE49-F238E27FC236}">
              <a16:creationId xmlns:a16="http://schemas.microsoft.com/office/drawing/2014/main" id="{CE13E2FF-2A31-4F82-9FFC-32971A402442}"/>
            </a:ext>
          </a:extLst>
        </xdr:cNvPr>
        <xdr:cNvSpPr txBox="1"/>
      </xdr:nvSpPr>
      <xdr:spPr>
        <a:xfrm>
          <a:off x="1611004" y="59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a:extLst>
            <a:ext uri="{FF2B5EF4-FFF2-40B4-BE49-F238E27FC236}">
              <a16:creationId xmlns:a16="http://schemas.microsoft.com/office/drawing/2014/main" id="{D3BEC457-03A4-4971-8EC2-963B6169EEF5}"/>
            </a:ext>
          </a:extLst>
        </xdr:cNvPr>
        <xdr:cNvSpPr txBox="1"/>
      </xdr:nvSpPr>
      <xdr:spPr>
        <a:xfrm>
          <a:off x="836304" y="59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99839</xdr:rowOff>
    </xdr:from>
    <xdr:ext cx="405111" cy="259045"/>
    <xdr:sp macro="" textlink="">
      <xdr:nvSpPr>
        <xdr:cNvPr id="85" name="n_1mainValue【道路】&#10;有形固定資産減価償却率">
          <a:extLst>
            <a:ext uri="{FF2B5EF4-FFF2-40B4-BE49-F238E27FC236}">
              <a16:creationId xmlns:a16="http://schemas.microsoft.com/office/drawing/2014/main" id="{1D20708D-3A32-4540-A965-927413AB8B33}"/>
            </a:ext>
          </a:extLst>
        </xdr:cNvPr>
        <xdr:cNvSpPr txBox="1"/>
      </xdr:nvSpPr>
      <xdr:spPr>
        <a:xfrm>
          <a:off x="3170564" y="647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63263</xdr:rowOff>
    </xdr:from>
    <xdr:ext cx="405111" cy="259045"/>
    <xdr:sp macro="" textlink="">
      <xdr:nvSpPr>
        <xdr:cNvPr id="86" name="n_2mainValue【道路】&#10;有形固定資産減価償却率">
          <a:extLst>
            <a:ext uri="{FF2B5EF4-FFF2-40B4-BE49-F238E27FC236}">
              <a16:creationId xmlns:a16="http://schemas.microsoft.com/office/drawing/2014/main" id="{D59562F7-200E-403C-8DF5-2580DB118F59}"/>
            </a:ext>
          </a:extLst>
        </xdr:cNvPr>
        <xdr:cNvSpPr txBox="1"/>
      </xdr:nvSpPr>
      <xdr:spPr>
        <a:xfrm>
          <a:off x="2385704"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22115</xdr:rowOff>
    </xdr:from>
    <xdr:ext cx="405111" cy="259045"/>
    <xdr:sp macro="" textlink="">
      <xdr:nvSpPr>
        <xdr:cNvPr id="87" name="n_3mainValue【道路】&#10;有形固定資産減価償却率">
          <a:extLst>
            <a:ext uri="{FF2B5EF4-FFF2-40B4-BE49-F238E27FC236}">
              <a16:creationId xmlns:a16="http://schemas.microsoft.com/office/drawing/2014/main" id="{CBC03172-6E3D-45CF-882F-697CAB3E3FD7}"/>
            </a:ext>
          </a:extLst>
        </xdr:cNvPr>
        <xdr:cNvSpPr txBox="1"/>
      </xdr:nvSpPr>
      <xdr:spPr>
        <a:xfrm>
          <a:off x="1611004" y="639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156989</xdr:rowOff>
    </xdr:from>
    <xdr:ext cx="405111" cy="259045"/>
    <xdr:sp macro="" textlink="">
      <xdr:nvSpPr>
        <xdr:cNvPr id="88" name="n_4mainValue【道路】&#10;有形固定資産減価償却率">
          <a:extLst>
            <a:ext uri="{FF2B5EF4-FFF2-40B4-BE49-F238E27FC236}">
              <a16:creationId xmlns:a16="http://schemas.microsoft.com/office/drawing/2014/main" id="{5963B7BA-2E34-4820-B4F9-2462F553914C}"/>
            </a:ext>
          </a:extLst>
        </xdr:cNvPr>
        <xdr:cNvSpPr txBox="1"/>
      </xdr:nvSpPr>
      <xdr:spPr>
        <a:xfrm>
          <a:off x="836304" y="635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1776484-1FC8-468D-BE97-F9FC14038E5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4F556B2-0079-4BAF-88A5-9B4502B929E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4934055-8D9C-4B25-BFAA-4AE81EDBE6A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918B747-BCB0-4601-BE5F-02B5261C8CF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536C55D-1530-449D-BE04-76495AD8F79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FB37DCC-BA61-43AF-8EFE-C17FEACDE00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7534B5F-5CAC-4BD9-BB00-8BE809CA0C6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05EFDB3-9687-4B46-B643-A01B1F5E6CB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F17F5DD-A81D-4979-8F6C-ACEAA6B2BDC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919FD2CE-B69B-45B7-A2F2-48E372026E1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2E5ACBF-2EE9-4F3E-846F-B22DA81C7B43}"/>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581CEB2-0F07-4FC0-8329-B952EFE01C0A}"/>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A8F0CDB-AE89-4BAB-8353-1861874EDE4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2413E50D-2340-4A8F-B62F-3E2C523C6018}"/>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6743AE7-D152-4846-8B99-FB2C6E590632}"/>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70628E2E-0555-4F9B-8CD9-1C40C79B234C}"/>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FF2AFAB-F03B-44DB-AB89-FE641EEFD88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9C82F9DF-E270-41A2-8023-08E51BB839C4}"/>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1B6946D-B726-4205-9187-5CB1AD64B29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1FD123BC-54EF-4B82-AF15-0B6B1A6474F8}"/>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E4BB97D-FA79-41C7-9DD0-97CA8F82649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DCF4B6-6AF8-43E2-B961-63CD892E35DB}"/>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F8F142C-A8D7-4D36-A572-DE01A61A910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a:extLst>
            <a:ext uri="{FF2B5EF4-FFF2-40B4-BE49-F238E27FC236}">
              <a16:creationId xmlns:a16="http://schemas.microsoft.com/office/drawing/2014/main" id="{7D8DB015-BBD6-486A-812C-83FB0D5D256A}"/>
            </a:ext>
          </a:extLst>
        </xdr:cNvPr>
        <xdr:cNvCxnSpPr/>
      </xdr:nvCxnSpPr>
      <xdr:spPr>
        <a:xfrm flipV="1">
          <a:off x="9219565" y="5783199"/>
          <a:ext cx="0" cy="11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a:extLst>
            <a:ext uri="{FF2B5EF4-FFF2-40B4-BE49-F238E27FC236}">
              <a16:creationId xmlns:a16="http://schemas.microsoft.com/office/drawing/2014/main" id="{8518325A-2C0D-450F-8A3D-BC6FA4CCC4BA}"/>
            </a:ext>
          </a:extLst>
        </xdr:cNvPr>
        <xdr:cNvSpPr txBox="1"/>
      </xdr:nvSpPr>
      <xdr:spPr>
        <a:xfrm>
          <a:off x="9258300" y="698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a:extLst>
            <a:ext uri="{FF2B5EF4-FFF2-40B4-BE49-F238E27FC236}">
              <a16:creationId xmlns:a16="http://schemas.microsoft.com/office/drawing/2014/main" id="{13155C7E-03FB-468B-8F3A-6B196FFE4CA9}"/>
            </a:ext>
          </a:extLst>
        </xdr:cNvPr>
        <xdr:cNvCxnSpPr/>
      </xdr:nvCxnSpPr>
      <xdr:spPr>
        <a:xfrm>
          <a:off x="9154160" y="6977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a:extLst>
            <a:ext uri="{FF2B5EF4-FFF2-40B4-BE49-F238E27FC236}">
              <a16:creationId xmlns:a16="http://schemas.microsoft.com/office/drawing/2014/main" id="{15AD514F-A03C-4733-A93F-64817DE7D18C}"/>
            </a:ext>
          </a:extLst>
        </xdr:cNvPr>
        <xdr:cNvSpPr txBox="1"/>
      </xdr:nvSpPr>
      <xdr:spPr>
        <a:xfrm>
          <a:off x="9258300" y="5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a:extLst>
            <a:ext uri="{FF2B5EF4-FFF2-40B4-BE49-F238E27FC236}">
              <a16:creationId xmlns:a16="http://schemas.microsoft.com/office/drawing/2014/main" id="{E0577206-FC33-4D40-9388-B3E489475421}"/>
            </a:ext>
          </a:extLst>
        </xdr:cNvPr>
        <xdr:cNvCxnSpPr/>
      </xdr:nvCxnSpPr>
      <xdr:spPr>
        <a:xfrm>
          <a:off x="9154160" y="5783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114952</xdr:rowOff>
    </xdr:from>
    <xdr:ext cx="469744" cy="259045"/>
    <xdr:sp macro="" textlink="">
      <xdr:nvSpPr>
        <xdr:cNvPr id="117" name="【道路】&#10;一人当たり延長平均値テキスト">
          <a:extLst>
            <a:ext uri="{FF2B5EF4-FFF2-40B4-BE49-F238E27FC236}">
              <a16:creationId xmlns:a16="http://schemas.microsoft.com/office/drawing/2014/main" id="{654723D6-715F-494E-8069-6C28C41B4F81}"/>
            </a:ext>
          </a:extLst>
        </xdr:cNvPr>
        <xdr:cNvSpPr txBox="1"/>
      </xdr:nvSpPr>
      <xdr:spPr>
        <a:xfrm>
          <a:off x="9258300" y="6485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a:extLst>
            <a:ext uri="{FF2B5EF4-FFF2-40B4-BE49-F238E27FC236}">
              <a16:creationId xmlns:a16="http://schemas.microsoft.com/office/drawing/2014/main" id="{C8FA3EA9-0FB0-4DF8-8DDF-06CD771D8245}"/>
            </a:ext>
          </a:extLst>
        </xdr:cNvPr>
        <xdr:cNvSpPr/>
      </xdr:nvSpPr>
      <xdr:spPr>
        <a:xfrm>
          <a:off x="9192260" y="6630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a:extLst>
            <a:ext uri="{FF2B5EF4-FFF2-40B4-BE49-F238E27FC236}">
              <a16:creationId xmlns:a16="http://schemas.microsoft.com/office/drawing/2014/main" id="{10729FEF-63EF-48DB-BC42-0F61AE642274}"/>
            </a:ext>
          </a:extLst>
        </xdr:cNvPr>
        <xdr:cNvSpPr/>
      </xdr:nvSpPr>
      <xdr:spPr>
        <a:xfrm>
          <a:off x="8445500" y="66241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a:extLst>
            <a:ext uri="{FF2B5EF4-FFF2-40B4-BE49-F238E27FC236}">
              <a16:creationId xmlns:a16="http://schemas.microsoft.com/office/drawing/2014/main" id="{00B3A000-C2EC-46CF-BE8A-C46D3E4338C9}"/>
            </a:ext>
          </a:extLst>
        </xdr:cNvPr>
        <xdr:cNvSpPr/>
      </xdr:nvSpPr>
      <xdr:spPr>
        <a:xfrm>
          <a:off x="7670800" y="6605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a:extLst>
            <a:ext uri="{FF2B5EF4-FFF2-40B4-BE49-F238E27FC236}">
              <a16:creationId xmlns:a16="http://schemas.microsoft.com/office/drawing/2014/main" id="{24336049-2307-4055-BF56-1105975C4651}"/>
            </a:ext>
          </a:extLst>
        </xdr:cNvPr>
        <xdr:cNvSpPr/>
      </xdr:nvSpPr>
      <xdr:spPr>
        <a:xfrm>
          <a:off x="6873240" y="6627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a:extLst>
            <a:ext uri="{FF2B5EF4-FFF2-40B4-BE49-F238E27FC236}">
              <a16:creationId xmlns:a16="http://schemas.microsoft.com/office/drawing/2014/main" id="{59BD3B3F-ED92-4CB4-B28C-FFF0DD350BAC}"/>
            </a:ext>
          </a:extLst>
        </xdr:cNvPr>
        <xdr:cNvSpPr/>
      </xdr:nvSpPr>
      <xdr:spPr>
        <a:xfrm>
          <a:off x="60985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7559E49-3271-4E62-9197-1AEF0B44564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C43F592-2056-402D-A5C3-34ABCB80A0D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439B255-2EAD-490A-A614-C7D9AC076E3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5FA697D-2BE6-40A3-9604-F1E9B27E6AA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F5CAAF-6378-45D5-A814-84BF820F2C9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49936</xdr:rowOff>
    </xdr:from>
    <xdr:to>
      <xdr:col>55</xdr:col>
      <xdr:colOff>50800</xdr:colOff>
      <xdr:row>41</xdr:row>
      <xdr:rowOff>151536</xdr:rowOff>
    </xdr:to>
    <xdr:sp macro="" textlink="">
      <xdr:nvSpPr>
        <xdr:cNvPr id="128" name="楕円 127">
          <a:extLst>
            <a:ext uri="{FF2B5EF4-FFF2-40B4-BE49-F238E27FC236}">
              <a16:creationId xmlns:a16="http://schemas.microsoft.com/office/drawing/2014/main" id="{8FDDD6AE-1704-4A27-A961-BF4F687F58CF}"/>
            </a:ext>
          </a:extLst>
        </xdr:cNvPr>
        <xdr:cNvSpPr/>
      </xdr:nvSpPr>
      <xdr:spPr>
        <a:xfrm>
          <a:off x="9192260" y="6923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136313</xdr:rowOff>
    </xdr:from>
    <xdr:ext cx="469744" cy="259045"/>
    <xdr:sp macro="" textlink="">
      <xdr:nvSpPr>
        <xdr:cNvPr id="129" name="【道路】&#10;一人当たり延長該当値テキスト">
          <a:extLst>
            <a:ext uri="{FF2B5EF4-FFF2-40B4-BE49-F238E27FC236}">
              <a16:creationId xmlns:a16="http://schemas.microsoft.com/office/drawing/2014/main" id="{D4673FBA-7F00-4739-A865-427FF0F78623}"/>
            </a:ext>
          </a:extLst>
        </xdr:cNvPr>
        <xdr:cNvSpPr txBox="1"/>
      </xdr:nvSpPr>
      <xdr:spPr>
        <a:xfrm>
          <a:off x="9258300" y="684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50470</xdr:rowOff>
    </xdr:from>
    <xdr:to>
      <xdr:col>50</xdr:col>
      <xdr:colOff>165100</xdr:colOff>
      <xdr:row>41</xdr:row>
      <xdr:rowOff>152070</xdr:rowOff>
    </xdr:to>
    <xdr:sp macro="" textlink="">
      <xdr:nvSpPr>
        <xdr:cNvPr id="130" name="楕円 129">
          <a:extLst>
            <a:ext uri="{FF2B5EF4-FFF2-40B4-BE49-F238E27FC236}">
              <a16:creationId xmlns:a16="http://schemas.microsoft.com/office/drawing/2014/main" id="{FB73B6D6-39D7-43AA-9DEA-40A8FB969898}"/>
            </a:ext>
          </a:extLst>
        </xdr:cNvPr>
        <xdr:cNvSpPr/>
      </xdr:nvSpPr>
      <xdr:spPr>
        <a:xfrm>
          <a:off x="8445500" y="69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100736</xdr:rowOff>
    </xdr:from>
    <xdr:to>
      <xdr:col>55</xdr:col>
      <xdr:colOff>0</xdr:colOff>
      <xdr:row>41</xdr:row>
      <xdr:rowOff>101270</xdr:rowOff>
    </xdr:to>
    <xdr:cxnSp macro="">
      <xdr:nvCxnSpPr>
        <xdr:cNvPr id="131" name="直線コネクタ 130">
          <a:extLst>
            <a:ext uri="{FF2B5EF4-FFF2-40B4-BE49-F238E27FC236}">
              <a16:creationId xmlns:a16="http://schemas.microsoft.com/office/drawing/2014/main" id="{B042762A-9868-4886-8B17-DEB4FD4EFED3}"/>
            </a:ext>
          </a:extLst>
        </xdr:cNvPr>
        <xdr:cNvCxnSpPr/>
      </xdr:nvCxnSpPr>
      <xdr:spPr>
        <a:xfrm flipV="1">
          <a:off x="8496300" y="6973976"/>
          <a:ext cx="7239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51079</xdr:rowOff>
    </xdr:from>
    <xdr:to>
      <xdr:col>46</xdr:col>
      <xdr:colOff>38100</xdr:colOff>
      <xdr:row>41</xdr:row>
      <xdr:rowOff>152679</xdr:rowOff>
    </xdr:to>
    <xdr:sp macro="" textlink="">
      <xdr:nvSpPr>
        <xdr:cNvPr id="132" name="楕円 131">
          <a:extLst>
            <a:ext uri="{FF2B5EF4-FFF2-40B4-BE49-F238E27FC236}">
              <a16:creationId xmlns:a16="http://schemas.microsoft.com/office/drawing/2014/main" id="{3C117EF2-B666-4737-B68D-A715295EC13B}"/>
            </a:ext>
          </a:extLst>
        </xdr:cNvPr>
        <xdr:cNvSpPr/>
      </xdr:nvSpPr>
      <xdr:spPr>
        <a:xfrm>
          <a:off x="7670800" y="69243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101270</xdr:rowOff>
    </xdr:from>
    <xdr:to>
      <xdr:col>50</xdr:col>
      <xdr:colOff>114300</xdr:colOff>
      <xdr:row>41</xdr:row>
      <xdr:rowOff>101879</xdr:rowOff>
    </xdr:to>
    <xdr:cxnSp macro="">
      <xdr:nvCxnSpPr>
        <xdr:cNvPr id="133" name="直線コネクタ 132">
          <a:extLst>
            <a:ext uri="{FF2B5EF4-FFF2-40B4-BE49-F238E27FC236}">
              <a16:creationId xmlns:a16="http://schemas.microsoft.com/office/drawing/2014/main" id="{C474F8B2-A9D3-48EF-BB0B-73111259D8EB}"/>
            </a:ext>
          </a:extLst>
        </xdr:cNvPr>
        <xdr:cNvCxnSpPr/>
      </xdr:nvCxnSpPr>
      <xdr:spPr>
        <a:xfrm flipV="1">
          <a:off x="7713980" y="6974510"/>
          <a:ext cx="78232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51384</xdr:rowOff>
    </xdr:from>
    <xdr:to>
      <xdr:col>41</xdr:col>
      <xdr:colOff>101600</xdr:colOff>
      <xdr:row>41</xdr:row>
      <xdr:rowOff>152984</xdr:rowOff>
    </xdr:to>
    <xdr:sp macro="" textlink="">
      <xdr:nvSpPr>
        <xdr:cNvPr id="134" name="楕円 133">
          <a:extLst>
            <a:ext uri="{FF2B5EF4-FFF2-40B4-BE49-F238E27FC236}">
              <a16:creationId xmlns:a16="http://schemas.microsoft.com/office/drawing/2014/main" id="{3A046DA2-ADBB-4BFD-8ED9-3F9D11045659}"/>
            </a:ext>
          </a:extLst>
        </xdr:cNvPr>
        <xdr:cNvSpPr/>
      </xdr:nvSpPr>
      <xdr:spPr>
        <a:xfrm>
          <a:off x="6873240" y="69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101879</xdr:rowOff>
    </xdr:from>
    <xdr:to>
      <xdr:col>45</xdr:col>
      <xdr:colOff>177800</xdr:colOff>
      <xdr:row>41</xdr:row>
      <xdr:rowOff>102184</xdr:rowOff>
    </xdr:to>
    <xdr:cxnSp macro="">
      <xdr:nvCxnSpPr>
        <xdr:cNvPr id="135" name="直線コネクタ 134">
          <a:extLst>
            <a:ext uri="{FF2B5EF4-FFF2-40B4-BE49-F238E27FC236}">
              <a16:creationId xmlns:a16="http://schemas.microsoft.com/office/drawing/2014/main" id="{49B109E9-4FE3-4E34-9D47-AE806A2284CF}"/>
            </a:ext>
          </a:extLst>
        </xdr:cNvPr>
        <xdr:cNvCxnSpPr/>
      </xdr:nvCxnSpPr>
      <xdr:spPr>
        <a:xfrm flipV="1">
          <a:off x="6924040" y="6975119"/>
          <a:ext cx="78994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51079</xdr:rowOff>
    </xdr:from>
    <xdr:to>
      <xdr:col>36</xdr:col>
      <xdr:colOff>165100</xdr:colOff>
      <xdr:row>41</xdr:row>
      <xdr:rowOff>152679</xdr:rowOff>
    </xdr:to>
    <xdr:sp macro="" textlink="">
      <xdr:nvSpPr>
        <xdr:cNvPr id="136" name="楕円 135">
          <a:extLst>
            <a:ext uri="{FF2B5EF4-FFF2-40B4-BE49-F238E27FC236}">
              <a16:creationId xmlns:a16="http://schemas.microsoft.com/office/drawing/2014/main" id="{172CAC5A-B6B5-44A2-B87E-41A7A108F4C2}"/>
            </a:ext>
          </a:extLst>
        </xdr:cNvPr>
        <xdr:cNvSpPr/>
      </xdr:nvSpPr>
      <xdr:spPr>
        <a:xfrm>
          <a:off x="6098540" y="69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101879</xdr:rowOff>
    </xdr:from>
    <xdr:to>
      <xdr:col>41</xdr:col>
      <xdr:colOff>50800</xdr:colOff>
      <xdr:row>41</xdr:row>
      <xdr:rowOff>102184</xdr:rowOff>
    </xdr:to>
    <xdr:cxnSp macro="">
      <xdr:nvCxnSpPr>
        <xdr:cNvPr id="137" name="直線コネクタ 136">
          <a:extLst>
            <a:ext uri="{FF2B5EF4-FFF2-40B4-BE49-F238E27FC236}">
              <a16:creationId xmlns:a16="http://schemas.microsoft.com/office/drawing/2014/main" id="{46464B69-61AA-445C-9788-1CC33572EC38}"/>
            </a:ext>
          </a:extLst>
        </xdr:cNvPr>
        <xdr:cNvCxnSpPr/>
      </xdr:nvCxnSpPr>
      <xdr:spPr>
        <a:xfrm>
          <a:off x="6149340" y="6975119"/>
          <a:ext cx="7747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32885</xdr:rowOff>
    </xdr:from>
    <xdr:ext cx="469744" cy="259045"/>
    <xdr:sp macro="" textlink="">
      <xdr:nvSpPr>
        <xdr:cNvPr id="138" name="n_1aveValue【道路】&#10;一人当たり延長">
          <a:extLst>
            <a:ext uri="{FF2B5EF4-FFF2-40B4-BE49-F238E27FC236}">
              <a16:creationId xmlns:a16="http://schemas.microsoft.com/office/drawing/2014/main" id="{0A48E07E-DCEE-4B04-B83A-D1B45F4C3B82}"/>
            </a:ext>
          </a:extLst>
        </xdr:cNvPr>
        <xdr:cNvSpPr txBox="1"/>
      </xdr:nvSpPr>
      <xdr:spPr>
        <a:xfrm>
          <a:off x="8271587" y="640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14444</xdr:rowOff>
    </xdr:from>
    <xdr:ext cx="469744" cy="259045"/>
    <xdr:sp macro="" textlink="">
      <xdr:nvSpPr>
        <xdr:cNvPr id="139" name="n_2aveValue【道路】&#10;一人当たり延長">
          <a:extLst>
            <a:ext uri="{FF2B5EF4-FFF2-40B4-BE49-F238E27FC236}">
              <a16:creationId xmlns:a16="http://schemas.microsoft.com/office/drawing/2014/main" id="{47A2E182-52C0-42EB-92BF-8A8F98374A26}"/>
            </a:ext>
          </a:extLst>
        </xdr:cNvPr>
        <xdr:cNvSpPr txBox="1"/>
      </xdr:nvSpPr>
      <xdr:spPr>
        <a:xfrm>
          <a:off x="7509587" y="638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36237</xdr:rowOff>
    </xdr:from>
    <xdr:ext cx="469744" cy="259045"/>
    <xdr:sp macro="" textlink="">
      <xdr:nvSpPr>
        <xdr:cNvPr id="140" name="n_3aveValue【道路】&#10;一人当たり延長">
          <a:extLst>
            <a:ext uri="{FF2B5EF4-FFF2-40B4-BE49-F238E27FC236}">
              <a16:creationId xmlns:a16="http://schemas.microsoft.com/office/drawing/2014/main" id="{1D292081-473A-4CE1-8B12-1C5356D1E33E}"/>
            </a:ext>
          </a:extLst>
        </xdr:cNvPr>
        <xdr:cNvSpPr txBox="1"/>
      </xdr:nvSpPr>
      <xdr:spPr>
        <a:xfrm>
          <a:off x="6712027" y="64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32351</xdr:rowOff>
    </xdr:from>
    <xdr:ext cx="469744" cy="259045"/>
    <xdr:sp macro="" textlink="">
      <xdr:nvSpPr>
        <xdr:cNvPr id="141" name="n_4aveValue【道路】&#10;一人当たり延長">
          <a:extLst>
            <a:ext uri="{FF2B5EF4-FFF2-40B4-BE49-F238E27FC236}">
              <a16:creationId xmlns:a16="http://schemas.microsoft.com/office/drawing/2014/main" id="{E076D10B-FBEE-4DC2-B790-19C47E3154C3}"/>
            </a:ext>
          </a:extLst>
        </xdr:cNvPr>
        <xdr:cNvSpPr txBox="1"/>
      </xdr:nvSpPr>
      <xdr:spPr>
        <a:xfrm>
          <a:off x="5937327" y="640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143197</xdr:rowOff>
    </xdr:from>
    <xdr:ext cx="469744" cy="259045"/>
    <xdr:sp macro="" textlink="">
      <xdr:nvSpPr>
        <xdr:cNvPr id="142" name="n_1mainValue【道路】&#10;一人当たり延長">
          <a:extLst>
            <a:ext uri="{FF2B5EF4-FFF2-40B4-BE49-F238E27FC236}">
              <a16:creationId xmlns:a16="http://schemas.microsoft.com/office/drawing/2014/main" id="{F59933AD-59D9-4485-9225-724AB11B4DE0}"/>
            </a:ext>
          </a:extLst>
        </xdr:cNvPr>
        <xdr:cNvSpPr txBox="1"/>
      </xdr:nvSpPr>
      <xdr:spPr>
        <a:xfrm>
          <a:off x="8271587" y="70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143806</xdr:rowOff>
    </xdr:from>
    <xdr:ext cx="469744" cy="259045"/>
    <xdr:sp macro="" textlink="">
      <xdr:nvSpPr>
        <xdr:cNvPr id="143" name="n_2mainValue【道路】&#10;一人当たり延長">
          <a:extLst>
            <a:ext uri="{FF2B5EF4-FFF2-40B4-BE49-F238E27FC236}">
              <a16:creationId xmlns:a16="http://schemas.microsoft.com/office/drawing/2014/main" id="{66F517C6-24C6-447E-A967-7B19C1E973D2}"/>
            </a:ext>
          </a:extLst>
        </xdr:cNvPr>
        <xdr:cNvSpPr txBox="1"/>
      </xdr:nvSpPr>
      <xdr:spPr>
        <a:xfrm>
          <a:off x="7509587" y="70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144111</xdr:rowOff>
    </xdr:from>
    <xdr:ext cx="469744" cy="259045"/>
    <xdr:sp macro="" textlink="">
      <xdr:nvSpPr>
        <xdr:cNvPr id="144" name="n_3mainValue【道路】&#10;一人当たり延長">
          <a:extLst>
            <a:ext uri="{FF2B5EF4-FFF2-40B4-BE49-F238E27FC236}">
              <a16:creationId xmlns:a16="http://schemas.microsoft.com/office/drawing/2014/main" id="{B5DD6798-440D-4956-8F1F-6479E25E90E1}"/>
            </a:ext>
          </a:extLst>
        </xdr:cNvPr>
        <xdr:cNvSpPr txBox="1"/>
      </xdr:nvSpPr>
      <xdr:spPr>
        <a:xfrm>
          <a:off x="6712027" y="701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143806</xdr:rowOff>
    </xdr:from>
    <xdr:ext cx="469744" cy="259045"/>
    <xdr:sp macro="" textlink="">
      <xdr:nvSpPr>
        <xdr:cNvPr id="145" name="n_4mainValue【道路】&#10;一人当たり延長">
          <a:extLst>
            <a:ext uri="{FF2B5EF4-FFF2-40B4-BE49-F238E27FC236}">
              <a16:creationId xmlns:a16="http://schemas.microsoft.com/office/drawing/2014/main" id="{0593B708-7C74-47C6-84B0-EB72B2EF4F48}"/>
            </a:ext>
          </a:extLst>
        </xdr:cNvPr>
        <xdr:cNvSpPr txBox="1"/>
      </xdr:nvSpPr>
      <xdr:spPr>
        <a:xfrm>
          <a:off x="5937327" y="701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F51713CF-48FD-45BD-87FA-7E22A73C8CC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73BDC60-9F95-49A8-8A24-92C795CF94D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F14F179-8E2E-4D6A-A155-40FA9C65DD2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0478361-8766-4514-911E-D8CAC43E99E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58D1046-350B-417A-A765-61828B75223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216B5F0B-5BFA-4F7A-AB23-76A71D353F8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11343745-1F02-436B-996B-EA3B631A234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B87DE071-CC8B-4A57-BCB1-5C158547C4F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A2D2515-1B58-4E15-86E1-A4CE61EF37A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874BEC2-9F7E-45AB-9535-344E201D7A9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5EF7FF9-17A6-4DCD-B0B0-DDA4C2684FA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A2D480D4-8962-4317-AAC8-008E5366581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9614F6E8-00D9-40C8-8985-4E22B95D558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AEB4649-3A4B-4D5D-B2B7-5796120E5EC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ECB8949-DAA6-49A9-8620-D4C0BC6AA58D}"/>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438892DC-FDA3-4EAD-90CC-6B5E4E224AC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BC9E5EA5-1BE1-4E4B-8FD6-B8BFEC8AB70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FEEC84A4-3D4C-4E6A-8713-500A5D0E3E1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C790DA01-BF0A-427D-91F2-73D84B5CC5D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CCCA7D1C-AA2F-4EA5-85C4-1D9FC707F1F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7F2B0727-0C31-45D7-B98D-DBEBBEA7057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F421D890-CAF0-41BD-A2B1-D8D79D51F48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7ACAD78C-79D4-408E-8755-96B732DE02E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EA073E46-8661-4E89-BBCE-AA7CE0661EB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a:extLst>
            <a:ext uri="{FF2B5EF4-FFF2-40B4-BE49-F238E27FC236}">
              <a16:creationId xmlns:a16="http://schemas.microsoft.com/office/drawing/2014/main" id="{8634588D-22AD-467D-8AC4-5B200E514FED}"/>
            </a:ext>
          </a:extLst>
        </xdr:cNvPr>
        <xdr:cNvCxnSpPr/>
      </xdr:nvCxnSpPr>
      <xdr:spPr>
        <a:xfrm flipV="1">
          <a:off x="4086225" y="94716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38561183-C1F8-46BE-8731-862CABC43BC8}"/>
            </a:ext>
          </a:extLst>
        </xdr:cNvPr>
        <xdr:cNvSpPr txBox="1"/>
      </xdr:nvSpPr>
      <xdr:spPr>
        <a:xfrm>
          <a:off x="412496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a:extLst>
            <a:ext uri="{FF2B5EF4-FFF2-40B4-BE49-F238E27FC236}">
              <a16:creationId xmlns:a16="http://schemas.microsoft.com/office/drawing/2014/main" id="{E240AE5F-DE75-4033-BE48-6A31D04A3292}"/>
            </a:ext>
          </a:extLst>
        </xdr:cNvPr>
        <xdr:cNvCxnSpPr/>
      </xdr:nvCxnSpPr>
      <xdr:spPr>
        <a:xfrm>
          <a:off x="402082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C97AF6D3-A955-4795-89DB-7828CB470BD3}"/>
            </a:ext>
          </a:extLst>
        </xdr:cNvPr>
        <xdr:cNvSpPr txBox="1"/>
      </xdr:nvSpPr>
      <xdr:spPr>
        <a:xfrm>
          <a:off x="4124960" y="925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a:extLst>
            <a:ext uri="{FF2B5EF4-FFF2-40B4-BE49-F238E27FC236}">
              <a16:creationId xmlns:a16="http://schemas.microsoft.com/office/drawing/2014/main" id="{36EB1549-DC84-4ABB-B1B4-189F81114E60}"/>
            </a:ext>
          </a:extLst>
        </xdr:cNvPr>
        <xdr:cNvCxnSpPr/>
      </xdr:nvCxnSpPr>
      <xdr:spPr>
        <a:xfrm>
          <a:off x="4020820" y="947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CBFF1E79-11D3-4D94-89A3-1FD380E0669C}"/>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a:extLst>
            <a:ext uri="{FF2B5EF4-FFF2-40B4-BE49-F238E27FC236}">
              <a16:creationId xmlns:a16="http://schemas.microsoft.com/office/drawing/2014/main" id="{70816A69-8C1E-4213-A544-A1E33053ABF2}"/>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a:extLst>
            <a:ext uri="{FF2B5EF4-FFF2-40B4-BE49-F238E27FC236}">
              <a16:creationId xmlns:a16="http://schemas.microsoft.com/office/drawing/2014/main" id="{94D084D8-7C08-4D11-B7B5-7E4546518373}"/>
            </a:ext>
          </a:extLst>
        </xdr:cNvPr>
        <xdr:cNvSpPr/>
      </xdr:nvSpPr>
      <xdr:spPr>
        <a:xfrm>
          <a:off x="3312160" y="1011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a:extLst>
            <a:ext uri="{FF2B5EF4-FFF2-40B4-BE49-F238E27FC236}">
              <a16:creationId xmlns:a16="http://schemas.microsoft.com/office/drawing/2014/main" id="{63246C37-E4C9-4147-A09E-AC0C608E16E7}"/>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a:extLst>
            <a:ext uri="{FF2B5EF4-FFF2-40B4-BE49-F238E27FC236}">
              <a16:creationId xmlns:a16="http://schemas.microsoft.com/office/drawing/2014/main" id="{30CB850F-92E1-461A-BD8B-164FB05C982B}"/>
            </a:ext>
          </a:extLst>
        </xdr:cNvPr>
        <xdr:cNvSpPr/>
      </xdr:nvSpPr>
      <xdr:spPr>
        <a:xfrm>
          <a:off x="1739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a:extLst>
            <a:ext uri="{FF2B5EF4-FFF2-40B4-BE49-F238E27FC236}">
              <a16:creationId xmlns:a16="http://schemas.microsoft.com/office/drawing/2014/main" id="{D495E7BE-1B00-494E-BA3A-DEE935CA9652}"/>
            </a:ext>
          </a:extLst>
        </xdr:cNvPr>
        <xdr:cNvSpPr/>
      </xdr:nvSpPr>
      <xdr:spPr>
        <a:xfrm>
          <a:off x="96520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153A069-BA82-48E5-A846-C8B7035EAA9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BA3FA59-3AD2-46F7-B860-BEB345A205E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4EA0A82-34AC-40F0-B2A0-A93657A292D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44ADC85-DD38-42A3-A353-4DA03485F8C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11D6E4-82D1-4D6E-AA3E-35780E2421A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6" name="楕円 185">
          <a:extLst>
            <a:ext uri="{FF2B5EF4-FFF2-40B4-BE49-F238E27FC236}">
              <a16:creationId xmlns:a16="http://schemas.microsoft.com/office/drawing/2014/main" id="{B168BCA1-BE6A-45E3-8B9F-0AEFCE3E3D6E}"/>
            </a:ext>
          </a:extLst>
        </xdr:cNvPr>
        <xdr:cNvSpPr/>
      </xdr:nvSpPr>
      <xdr:spPr>
        <a:xfrm>
          <a:off x="403606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125747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3979865E-492D-4190-AAD5-73A9BC1B23B8}"/>
            </a:ext>
          </a:extLst>
        </xdr:cNvPr>
        <xdr:cNvSpPr txBox="1"/>
      </xdr:nvSpPr>
      <xdr:spPr>
        <a:xfrm>
          <a:off x="412496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88" name="楕円 187">
          <a:extLst>
            <a:ext uri="{FF2B5EF4-FFF2-40B4-BE49-F238E27FC236}">
              <a16:creationId xmlns:a16="http://schemas.microsoft.com/office/drawing/2014/main" id="{99F9420A-5468-4507-A2D5-AA9A67D2F5CD}"/>
            </a:ext>
          </a:extLst>
        </xdr:cNvPr>
        <xdr:cNvSpPr/>
      </xdr:nvSpPr>
      <xdr:spPr>
        <a:xfrm>
          <a:off x="3312160" y="10523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26670</xdr:rowOff>
    </xdr:to>
    <xdr:cxnSp macro="">
      <xdr:nvCxnSpPr>
        <xdr:cNvPr id="189" name="直線コネクタ 188">
          <a:extLst>
            <a:ext uri="{FF2B5EF4-FFF2-40B4-BE49-F238E27FC236}">
              <a16:creationId xmlns:a16="http://schemas.microsoft.com/office/drawing/2014/main" id="{887CDD01-F1DF-4C54-975B-DE571FD40D82}"/>
            </a:ext>
          </a:extLst>
        </xdr:cNvPr>
        <xdr:cNvCxnSpPr/>
      </xdr:nvCxnSpPr>
      <xdr:spPr>
        <a:xfrm>
          <a:off x="3355340" y="10570845"/>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113030</xdr:rowOff>
    </xdr:from>
    <xdr:to>
      <xdr:col>15</xdr:col>
      <xdr:colOff>101600</xdr:colOff>
      <xdr:row>63</xdr:row>
      <xdr:rowOff>43180</xdr:rowOff>
    </xdr:to>
    <xdr:sp macro="" textlink="">
      <xdr:nvSpPr>
        <xdr:cNvPr id="190" name="楕円 189">
          <a:extLst>
            <a:ext uri="{FF2B5EF4-FFF2-40B4-BE49-F238E27FC236}">
              <a16:creationId xmlns:a16="http://schemas.microsoft.com/office/drawing/2014/main" id="{00611A43-12CA-4E15-AF9C-29085947CC5B}"/>
            </a:ext>
          </a:extLst>
        </xdr:cNvPr>
        <xdr:cNvSpPr/>
      </xdr:nvSpPr>
      <xdr:spPr>
        <a:xfrm>
          <a:off x="2514600" y="10506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163830</xdr:rowOff>
    </xdr:from>
    <xdr:to>
      <xdr:col>19</xdr:col>
      <xdr:colOff>177800</xdr:colOff>
      <xdr:row>63</xdr:row>
      <xdr:rowOff>9525</xdr:rowOff>
    </xdr:to>
    <xdr:cxnSp macro="">
      <xdr:nvCxnSpPr>
        <xdr:cNvPr id="191" name="直線コネクタ 190">
          <a:extLst>
            <a:ext uri="{FF2B5EF4-FFF2-40B4-BE49-F238E27FC236}">
              <a16:creationId xmlns:a16="http://schemas.microsoft.com/office/drawing/2014/main" id="{8F193378-9899-459A-92E8-33C93B12944F}"/>
            </a:ext>
          </a:extLst>
        </xdr:cNvPr>
        <xdr:cNvCxnSpPr/>
      </xdr:nvCxnSpPr>
      <xdr:spPr>
        <a:xfrm>
          <a:off x="2565400" y="1055751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2" name="楕円 191">
          <a:extLst>
            <a:ext uri="{FF2B5EF4-FFF2-40B4-BE49-F238E27FC236}">
              <a16:creationId xmlns:a16="http://schemas.microsoft.com/office/drawing/2014/main" id="{7B495B56-B980-4025-9AD0-7B5ADE947A70}"/>
            </a:ext>
          </a:extLst>
        </xdr:cNvPr>
        <xdr:cNvSpPr/>
      </xdr:nvSpPr>
      <xdr:spPr>
        <a:xfrm>
          <a:off x="173990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62</xdr:row>
      <xdr:rowOff>163830</xdr:rowOff>
    </xdr:to>
    <xdr:cxnSp macro="">
      <xdr:nvCxnSpPr>
        <xdr:cNvPr id="193" name="直線コネクタ 192">
          <a:extLst>
            <a:ext uri="{FF2B5EF4-FFF2-40B4-BE49-F238E27FC236}">
              <a16:creationId xmlns:a16="http://schemas.microsoft.com/office/drawing/2014/main" id="{1B76932A-E419-4DB2-80E7-7C31FAFF4159}"/>
            </a:ext>
          </a:extLst>
        </xdr:cNvPr>
        <xdr:cNvCxnSpPr/>
      </xdr:nvCxnSpPr>
      <xdr:spPr>
        <a:xfrm>
          <a:off x="1790700" y="1053846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76835</xdr:rowOff>
    </xdr:from>
    <xdr:to>
      <xdr:col>6</xdr:col>
      <xdr:colOff>38100</xdr:colOff>
      <xdr:row>63</xdr:row>
      <xdr:rowOff>6985</xdr:rowOff>
    </xdr:to>
    <xdr:sp macro="" textlink="">
      <xdr:nvSpPr>
        <xdr:cNvPr id="194" name="楕円 193">
          <a:extLst>
            <a:ext uri="{FF2B5EF4-FFF2-40B4-BE49-F238E27FC236}">
              <a16:creationId xmlns:a16="http://schemas.microsoft.com/office/drawing/2014/main" id="{2053CC85-A0A9-448A-9B19-5489B4B932C4}"/>
            </a:ext>
          </a:extLst>
        </xdr:cNvPr>
        <xdr:cNvSpPr/>
      </xdr:nvSpPr>
      <xdr:spPr>
        <a:xfrm>
          <a:off x="965200" y="104705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127635</xdr:rowOff>
    </xdr:from>
    <xdr:to>
      <xdr:col>10</xdr:col>
      <xdr:colOff>114300</xdr:colOff>
      <xdr:row>62</xdr:row>
      <xdr:rowOff>144780</xdr:rowOff>
    </xdr:to>
    <xdr:cxnSp macro="">
      <xdr:nvCxnSpPr>
        <xdr:cNvPr id="195" name="直線コネクタ 194">
          <a:extLst>
            <a:ext uri="{FF2B5EF4-FFF2-40B4-BE49-F238E27FC236}">
              <a16:creationId xmlns:a16="http://schemas.microsoft.com/office/drawing/2014/main" id="{C4085AD5-0021-49E3-865F-3165579FDC1A}"/>
            </a:ext>
          </a:extLst>
        </xdr:cNvPr>
        <xdr:cNvCxnSpPr/>
      </xdr:nvCxnSpPr>
      <xdr:spPr>
        <a:xfrm>
          <a:off x="1008380" y="10521315"/>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6367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663EA6A3-6DC6-4FC3-8D06-CAC78DDC2085}"/>
            </a:ext>
          </a:extLst>
        </xdr:cNvPr>
        <xdr:cNvSpPr txBox="1"/>
      </xdr:nvSpPr>
      <xdr:spPr>
        <a:xfrm>
          <a:off x="317056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B8891183-AAA0-467F-853F-791D32CCFE82}"/>
            </a:ext>
          </a:extLst>
        </xdr:cNvPr>
        <xdr:cNvSpPr txBox="1"/>
      </xdr:nvSpPr>
      <xdr:spPr>
        <a:xfrm>
          <a:off x="23857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143527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856B3E8D-8485-40E5-A9FC-1957C01F8472}"/>
            </a:ext>
          </a:extLst>
        </xdr:cNvPr>
        <xdr:cNvSpPr txBox="1"/>
      </xdr:nvSpPr>
      <xdr:spPr>
        <a:xfrm>
          <a:off x="161100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105427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7634B2B9-E8AC-4382-AEE3-2851061C84FA}"/>
            </a:ext>
          </a:extLst>
        </xdr:cNvPr>
        <xdr:cNvSpPr txBox="1"/>
      </xdr:nvSpPr>
      <xdr:spPr>
        <a:xfrm>
          <a:off x="8363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51452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BC7AB1D-38EF-4177-974C-882969605399}"/>
            </a:ext>
          </a:extLst>
        </xdr:cNvPr>
        <xdr:cNvSpPr txBox="1"/>
      </xdr:nvSpPr>
      <xdr:spPr>
        <a:xfrm>
          <a:off x="317056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34307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3A820FB-E493-49D8-8991-C47410D87EE3}"/>
            </a:ext>
          </a:extLst>
        </xdr:cNvPr>
        <xdr:cNvSpPr txBox="1"/>
      </xdr:nvSpPr>
      <xdr:spPr>
        <a:xfrm>
          <a:off x="238570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1BCCBC07-9B7E-473C-981A-85A7EFD5CF30}"/>
            </a:ext>
          </a:extLst>
        </xdr:cNvPr>
        <xdr:cNvSpPr txBox="1"/>
      </xdr:nvSpPr>
      <xdr:spPr>
        <a:xfrm>
          <a:off x="161100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169562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B81952F-9A90-4E0B-97E6-3FE0D4F2E2CC}"/>
            </a:ext>
          </a:extLst>
        </xdr:cNvPr>
        <xdr:cNvSpPr txBox="1"/>
      </xdr:nvSpPr>
      <xdr:spPr>
        <a:xfrm>
          <a:off x="83630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19636379-15F1-4F97-BF25-2DB7879959F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F229698E-2D90-4BE9-AC2A-FCD9D813AFC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DE4FCC9E-8C08-41F1-AF13-F5E00125A61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1837A51B-2A63-4AE8-A664-DB08954F0C0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289C6497-0CC5-4375-B7E8-07A6EB94B17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EF5C0CCA-8453-4107-B2C6-B1210836295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95AF2D9-E1F7-44F5-BBD4-A5106298D1C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D97DD0FE-D421-4FE4-B8C7-AB16DE9C2F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A9CFBAD8-7522-474D-A1CF-1B7374F0619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453BC70C-97A1-4022-A2AE-24187BBFD78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21B2FFAF-EA8A-40CF-A809-2AD852B1778C}"/>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F7667A05-A055-4CBC-AF64-BD9FCD70A9A0}"/>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307C067A-F48F-4054-81D9-40A5541CAE44}"/>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a:extLst>
            <a:ext uri="{FF2B5EF4-FFF2-40B4-BE49-F238E27FC236}">
              <a16:creationId xmlns:a16="http://schemas.microsoft.com/office/drawing/2014/main" id="{175C7F3C-ACDA-42BE-9023-429FA62FAFD0}"/>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AD33B3A9-67E1-45E8-9424-FA3AE5B02DD7}"/>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a:extLst>
            <a:ext uri="{FF2B5EF4-FFF2-40B4-BE49-F238E27FC236}">
              <a16:creationId xmlns:a16="http://schemas.microsoft.com/office/drawing/2014/main" id="{4E664909-46F5-415B-87EC-F136395E1577}"/>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84CC6DA1-A14C-4B66-A9DC-D68BB2E89DB6}"/>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a:extLst>
            <a:ext uri="{FF2B5EF4-FFF2-40B4-BE49-F238E27FC236}">
              <a16:creationId xmlns:a16="http://schemas.microsoft.com/office/drawing/2014/main" id="{717AA520-8874-4EED-B8F1-17C2A48BB97B}"/>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F71E4F29-6BE6-456C-9C58-9AC8117078D8}"/>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a:extLst>
            <a:ext uri="{FF2B5EF4-FFF2-40B4-BE49-F238E27FC236}">
              <a16:creationId xmlns:a16="http://schemas.microsoft.com/office/drawing/2014/main" id="{E07D602F-5BB2-4E36-8C5A-6E9E63DCB7E7}"/>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028B1D46-155B-4CE4-B6B1-D03D0370C00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a:extLst>
            <a:ext uri="{FF2B5EF4-FFF2-40B4-BE49-F238E27FC236}">
              <a16:creationId xmlns:a16="http://schemas.microsoft.com/office/drawing/2014/main" id="{B6E9622C-BFBA-45EA-964A-2704A0000D60}"/>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0F40CE7-511B-4305-9BB2-95417FA81E0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BAA76129-965F-4379-B873-2FFE28684912}"/>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C072F49-2330-4F22-B330-DB669E47871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a:extLst>
            <a:ext uri="{FF2B5EF4-FFF2-40B4-BE49-F238E27FC236}">
              <a16:creationId xmlns:a16="http://schemas.microsoft.com/office/drawing/2014/main" id="{F48252E9-7F87-476A-BDE5-9025F847F65B}"/>
            </a:ext>
          </a:extLst>
        </xdr:cNvPr>
        <xdr:cNvCxnSpPr/>
      </xdr:nvCxnSpPr>
      <xdr:spPr>
        <a:xfrm flipV="1">
          <a:off x="9219565" y="9451149"/>
          <a:ext cx="0" cy="139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2A7509DC-255C-4CAF-A494-1A4F04005D6C}"/>
            </a:ext>
          </a:extLst>
        </xdr:cNvPr>
        <xdr:cNvSpPr txBox="1"/>
      </xdr:nvSpPr>
      <xdr:spPr>
        <a:xfrm>
          <a:off x="9258300" y="1085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a:extLst>
            <a:ext uri="{FF2B5EF4-FFF2-40B4-BE49-F238E27FC236}">
              <a16:creationId xmlns:a16="http://schemas.microsoft.com/office/drawing/2014/main" id="{050505BB-05EB-4C9F-AA5A-EEF97FBFB998}"/>
            </a:ext>
          </a:extLst>
        </xdr:cNvPr>
        <xdr:cNvCxnSpPr/>
      </xdr:nvCxnSpPr>
      <xdr:spPr>
        <a:xfrm>
          <a:off x="9154160" y="10848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805D663B-9ED9-4CFB-8C07-205CFD69EC19}"/>
            </a:ext>
          </a:extLst>
        </xdr:cNvPr>
        <xdr:cNvSpPr txBox="1"/>
      </xdr:nvSpPr>
      <xdr:spPr>
        <a:xfrm>
          <a:off x="9258300" y="923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a:extLst>
            <a:ext uri="{FF2B5EF4-FFF2-40B4-BE49-F238E27FC236}">
              <a16:creationId xmlns:a16="http://schemas.microsoft.com/office/drawing/2014/main" id="{8D029857-ACF2-49F3-845C-CEDBE1B62465}"/>
            </a:ext>
          </a:extLst>
        </xdr:cNvPr>
        <xdr:cNvCxnSpPr/>
      </xdr:nvCxnSpPr>
      <xdr:spPr>
        <a:xfrm>
          <a:off x="9154160" y="9451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6071653F-4195-42E1-9A8A-84801048D6C8}"/>
            </a:ext>
          </a:extLst>
        </xdr:cNvPr>
        <xdr:cNvSpPr txBox="1"/>
      </xdr:nvSpPr>
      <xdr:spPr>
        <a:xfrm>
          <a:off x="9258300" y="1035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a:extLst>
            <a:ext uri="{FF2B5EF4-FFF2-40B4-BE49-F238E27FC236}">
              <a16:creationId xmlns:a16="http://schemas.microsoft.com/office/drawing/2014/main" id="{56E76529-5343-41AE-B5D7-14E77372B903}"/>
            </a:ext>
          </a:extLst>
        </xdr:cNvPr>
        <xdr:cNvSpPr/>
      </xdr:nvSpPr>
      <xdr:spPr>
        <a:xfrm>
          <a:off x="9192260" y="10496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a:extLst>
            <a:ext uri="{FF2B5EF4-FFF2-40B4-BE49-F238E27FC236}">
              <a16:creationId xmlns:a16="http://schemas.microsoft.com/office/drawing/2014/main" id="{14D2540B-7E0D-4CDE-84C3-35B469EFB410}"/>
            </a:ext>
          </a:extLst>
        </xdr:cNvPr>
        <xdr:cNvSpPr/>
      </xdr:nvSpPr>
      <xdr:spPr>
        <a:xfrm>
          <a:off x="8445500" y="1050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a:extLst>
            <a:ext uri="{FF2B5EF4-FFF2-40B4-BE49-F238E27FC236}">
              <a16:creationId xmlns:a16="http://schemas.microsoft.com/office/drawing/2014/main" id="{1A3DDA19-5EE6-49F9-B92D-9C42B97F6316}"/>
            </a:ext>
          </a:extLst>
        </xdr:cNvPr>
        <xdr:cNvSpPr/>
      </xdr:nvSpPr>
      <xdr:spPr>
        <a:xfrm>
          <a:off x="7670800" y="1050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a:extLst>
            <a:ext uri="{FF2B5EF4-FFF2-40B4-BE49-F238E27FC236}">
              <a16:creationId xmlns:a16="http://schemas.microsoft.com/office/drawing/2014/main" id="{526EE35B-F6F7-4FB1-AB06-E4F56E28772B}"/>
            </a:ext>
          </a:extLst>
        </xdr:cNvPr>
        <xdr:cNvSpPr/>
      </xdr:nvSpPr>
      <xdr:spPr>
        <a:xfrm>
          <a:off x="6873240" y="10521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a:extLst>
            <a:ext uri="{FF2B5EF4-FFF2-40B4-BE49-F238E27FC236}">
              <a16:creationId xmlns:a16="http://schemas.microsoft.com/office/drawing/2014/main" id="{9DDBC9B9-4EA3-401D-906C-047C071F2898}"/>
            </a:ext>
          </a:extLst>
        </xdr:cNvPr>
        <xdr:cNvSpPr/>
      </xdr:nvSpPr>
      <xdr:spPr>
        <a:xfrm>
          <a:off x="60985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5BB7C37-0A98-4D2A-8A72-5D4A428E56C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6B4B6DD-3C07-4771-8DCE-12567382FCC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5B2A0DA-BE47-44A4-B3CB-17D8E584412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D037171-22AA-4114-8EBE-3AF4C434B9C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452FDBC-AD07-4567-93B2-DA48089D757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47282</xdr:rowOff>
    </xdr:from>
    <xdr:to>
      <xdr:col>55</xdr:col>
      <xdr:colOff>50800</xdr:colOff>
      <xdr:row>64</xdr:row>
      <xdr:rowOff>148882</xdr:rowOff>
    </xdr:to>
    <xdr:sp macro="" textlink="">
      <xdr:nvSpPr>
        <xdr:cNvPr id="245" name="楕円 244">
          <a:extLst>
            <a:ext uri="{FF2B5EF4-FFF2-40B4-BE49-F238E27FC236}">
              <a16:creationId xmlns:a16="http://schemas.microsoft.com/office/drawing/2014/main" id="{FF0BFCC9-3193-4B4D-B8CE-390AD2A1BD29}"/>
            </a:ext>
          </a:extLst>
        </xdr:cNvPr>
        <xdr:cNvSpPr/>
      </xdr:nvSpPr>
      <xdr:spPr>
        <a:xfrm>
          <a:off x="9192260" y="10776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133659</xdr:rowOff>
    </xdr:from>
    <xdr:ext cx="469744" cy="259045"/>
    <xdr:sp macro="" textlink="">
      <xdr:nvSpPr>
        <xdr:cNvPr id="246" name="【橋りょう・トンネル】&#10;一人当たり有形固定資産（償却資産）額該当値テキスト">
          <a:extLst>
            <a:ext uri="{FF2B5EF4-FFF2-40B4-BE49-F238E27FC236}">
              <a16:creationId xmlns:a16="http://schemas.microsoft.com/office/drawing/2014/main" id="{EEE8FE18-80BA-4A6F-8689-8D53E573BE79}"/>
            </a:ext>
          </a:extLst>
        </xdr:cNvPr>
        <xdr:cNvSpPr txBox="1"/>
      </xdr:nvSpPr>
      <xdr:spPr>
        <a:xfrm>
          <a:off x="9258300" y="1069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47430</xdr:rowOff>
    </xdr:from>
    <xdr:to>
      <xdr:col>50</xdr:col>
      <xdr:colOff>165100</xdr:colOff>
      <xdr:row>64</xdr:row>
      <xdr:rowOff>149030</xdr:rowOff>
    </xdr:to>
    <xdr:sp macro="" textlink="">
      <xdr:nvSpPr>
        <xdr:cNvPr id="247" name="楕円 246">
          <a:extLst>
            <a:ext uri="{FF2B5EF4-FFF2-40B4-BE49-F238E27FC236}">
              <a16:creationId xmlns:a16="http://schemas.microsoft.com/office/drawing/2014/main" id="{0BC1D3E9-EF35-48A5-BF75-BC5DB47F057C}"/>
            </a:ext>
          </a:extLst>
        </xdr:cNvPr>
        <xdr:cNvSpPr/>
      </xdr:nvSpPr>
      <xdr:spPr>
        <a:xfrm>
          <a:off x="8445500" y="107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98082</xdr:rowOff>
    </xdr:from>
    <xdr:to>
      <xdr:col>55</xdr:col>
      <xdr:colOff>0</xdr:colOff>
      <xdr:row>64</xdr:row>
      <xdr:rowOff>98230</xdr:rowOff>
    </xdr:to>
    <xdr:cxnSp macro="">
      <xdr:nvCxnSpPr>
        <xdr:cNvPr id="248" name="直線コネクタ 247">
          <a:extLst>
            <a:ext uri="{FF2B5EF4-FFF2-40B4-BE49-F238E27FC236}">
              <a16:creationId xmlns:a16="http://schemas.microsoft.com/office/drawing/2014/main" id="{D8148FB9-E770-4396-BC86-E7409F787DC4}"/>
            </a:ext>
          </a:extLst>
        </xdr:cNvPr>
        <xdr:cNvCxnSpPr/>
      </xdr:nvCxnSpPr>
      <xdr:spPr>
        <a:xfrm flipV="1">
          <a:off x="8496300" y="10827042"/>
          <a:ext cx="723900" cy="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47629</xdr:rowOff>
    </xdr:from>
    <xdr:to>
      <xdr:col>46</xdr:col>
      <xdr:colOff>38100</xdr:colOff>
      <xdr:row>64</xdr:row>
      <xdr:rowOff>149229</xdr:rowOff>
    </xdr:to>
    <xdr:sp macro="" textlink="">
      <xdr:nvSpPr>
        <xdr:cNvPr id="249" name="楕円 248">
          <a:extLst>
            <a:ext uri="{FF2B5EF4-FFF2-40B4-BE49-F238E27FC236}">
              <a16:creationId xmlns:a16="http://schemas.microsoft.com/office/drawing/2014/main" id="{9EFA8DFB-D895-48A7-9357-DFC2AA998B7C}"/>
            </a:ext>
          </a:extLst>
        </xdr:cNvPr>
        <xdr:cNvSpPr/>
      </xdr:nvSpPr>
      <xdr:spPr>
        <a:xfrm>
          <a:off x="7670800" y="107765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98230</xdr:rowOff>
    </xdr:from>
    <xdr:to>
      <xdr:col>50</xdr:col>
      <xdr:colOff>114300</xdr:colOff>
      <xdr:row>64</xdr:row>
      <xdr:rowOff>98429</xdr:rowOff>
    </xdr:to>
    <xdr:cxnSp macro="">
      <xdr:nvCxnSpPr>
        <xdr:cNvPr id="250" name="直線コネクタ 249">
          <a:extLst>
            <a:ext uri="{FF2B5EF4-FFF2-40B4-BE49-F238E27FC236}">
              <a16:creationId xmlns:a16="http://schemas.microsoft.com/office/drawing/2014/main" id="{6158BFD6-1744-48ED-9AD6-05CC94C1D6B8}"/>
            </a:ext>
          </a:extLst>
        </xdr:cNvPr>
        <xdr:cNvCxnSpPr/>
      </xdr:nvCxnSpPr>
      <xdr:spPr>
        <a:xfrm flipV="1">
          <a:off x="7713980" y="10827190"/>
          <a:ext cx="78232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47707</xdr:rowOff>
    </xdr:from>
    <xdr:to>
      <xdr:col>41</xdr:col>
      <xdr:colOff>101600</xdr:colOff>
      <xdr:row>64</xdr:row>
      <xdr:rowOff>149307</xdr:rowOff>
    </xdr:to>
    <xdr:sp macro="" textlink="">
      <xdr:nvSpPr>
        <xdr:cNvPr id="251" name="楕円 250">
          <a:extLst>
            <a:ext uri="{FF2B5EF4-FFF2-40B4-BE49-F238E27FC236}">
              <a16:creationId xmlns:a16="http://schemas.microsoft.com/office/drawing/2014/main" id="{296766C7-988A-450B-B0AB-1F73C6491312}"/>
            </a:ext>
          </a:extLst>
        </xdr:cNvPr>
        <xdr:cNvSpPr/>
      </xdr:nvSpPr>
      <xdr:spPr>
        <a:xfrm>
          <a:off x="6873240" y="107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98429</xdr:rowOff>
    </xdr:from>
    <xdr:to>
      <xdr:col>45</xdr:col>
      <xdr:colOff>177800</xdr:colOff>
      <xdr:row>64</xdr:row>
      <xdr:rowOff>98507</xdr:rowOff>
    </xdr:to>
    <xdr:cxnSp macro="">
      <xdr:nvCxnSpPr>
        <xdr:cNvPr id="252" name="直線コネクタ 251">
          <a:extLst>
            <a:ext uri="{FF2B5EF4-FFF2-40B4-BE49-F238E27FC236}">
              <a16:creationId xmlns:a16="http://schemas.microsoft.com/office/drawing/2014/main" id="{8AA09E4B-975F-438B-B729-E36D5E99132D}"/>
            </a:ext>
          </a:extLst>
        </xdr:cNvPr>
        <xdr:cNvCxnSpPr/>
      </xdr:nvCxnSpPr>
      <xdr:spPr>
        <a:xfrm flipV="1">
          <a:off x="6924040" y="10827389"/>
          <a:ext cx="78994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47609</xdr:rowOff>
    </xdr:from>
    <xdr:to>
      <xdr:col>36</xdr:col>
      <xdr:colOff>165100</xdr:colOff>
      <xdr:row>64</xdr:row>
      <xdr:rowOff>149209</xdr:rowOff>
    </xdr:to>
    <xdr:sp macro="" textlink="">
      <xdr:nvSpPr>
        <xdr:cNvPr id="253" name="楕円 252">
          <a:extLst>
            <a:ext uri="{FF2B5EF4-FFF2-40B4-BE49-F238E27FC236}">
              <a16:creationId xmlns:a16="http://schemas.microsoft.com/office/drawing/2014/main" id="{48B23742-349C-484D-9522-D85C75042E25}"/>
            </a:ext>
          </a:extLst>
        </xdr:cNvPr>
        <xdr:cNvSpPr/>
      </xdr:nvSpPr>
      <xdr:spPr>
        <a:xfrm>
          <a:off x="6098540" y="107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98409</xdr:rowOff>
    </xdr:from>
    <xdr:to>
      <xdr:col>41</xdr:col>
      <xdr:colOff>50800</xdr:colOff>
      <xdr:row>64</xdr:row>
      <xdr:rowOff>98507</xdr:rowOff>
    </xdr:to>
    <xdr:cxnSp macro="">
      <xdr:nvCxnSpPr>
        <xdr:cNvPr id="254" name="直線コネクタ 253">
          <a:extLst>
            <a:ext uri="{FF2B5EF4-FFF2-40B4-BE49-F238E27FC236}">
              <a16:creationId xmlns:a16="http://schemas.microsoft.com/office/drawing/2014/main" id="{3461F41B-C792-4454-8E07-DA4464220A32}"/>
            </a:ext>
          </a:extLst>
        </xdr:cNvPr>
        <xdr:cNvCxnSpPr/>
      </xdr:nvCxnSpPr>
      <xdr:spPr>
        <a:xfrm>
          <a:off x="6149340" y="10827369"/>
          <a:ext cx="7747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2D6A791D-AE97-46F6-B2FD-0A4649333B2F}"/>
            </a:ext>
          </a:extLst>
        </xdr:cNvPr>
        <xdr:cNvSpPr txBox="1"/>
      </xdr:nvSpPr>
      <xdr:spPr>
        <a:xfrm>
          <a:off x="8239271" y="102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E3654AA2-B38F-43D1-96C9-B955FDA23AA9}"/>
            </a:ext>
          </a:extLst>
        </xdr:cNvPr>
        <xdr:cNvSpPr txBox="1"/>
      </xdr:nvSpPr>
      <xdr:spPr>
        <a:xfrm>
          <a:off x="7477271" y="102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70AC2985-58E7-46FC-B7BA-33AB527CE54A}"/>
            </a:ext>
          </a:extLst>
        </xdr:cNvPr>
        <xdr:cNvSpPr txBox="1"/>
      </xdr:nvSpPr>
      <xdr:spPr>
        <a:xfrm>
          <a:off x="6702571" y="1030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60EB1549-723D-4197-ACB8-211C26E4A984}"/>
            </a:ext>
          </a:extLst>
        </xdr:cNvPr>
        <xdr:cNvSpPr txBox="1"/>
      </xdr:nvSpPr>
      <xdr:spPr>
        <a:xfrm>
          <a:off x="5905011" y="1030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140157</xdr:rowOff>
    </xdr:from>
    <xdr:ext cx="469744" cy="259045"/>
    <xdr:sp macro="" textlink="">
      <xdr:nvSpPr>
        <xdr:cNvPr id="259" name="n_1mainValue【橋りょう・トンネル】&#10;一人当たり有形固定資産（償却資産）額">
          <a:extLst>
            <a:ext uri="{FF2B5EF4-FFF2-40B4-BE49-F238E27FC236}">
              <a16:creationId xmlns:a16="http://schemas.microsoft.com/office/drawing/2014/main" id="{A48606CA-6B43-400F-805A-A0A6AAE721FB}"/>
            </a:ext>
          </a:extLst>
        </xdr:cNvPr>
        <xdr:cNvSpPr txBox="1"/>
      </xdr:nvSpPr>
      <xdr:spPr>
        <a:xfrm>
          <a:off x="8271588" y="108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140356</xdr:rowOff>
    </xdr:from>
    <xdr:ext cx="469744" cy="259045"/>
    <xdr:sp macro="" textlink="">
      <xdr:nvSpPr>
        <xdr:cNvPr id="260" name="n_2mainValue【橋りょう・トンネル】&#10;一人当たり有形固定資産（償却資産）額">
          <a:extLst>
            <a:ext uri="{FF2B5EF4-FFF2-40B4-BE49-F238E27FC236}">
              <a16:creationId xmlns:a16="http://schemas.microsoft.com/office/drawing/2014/main" id="{A751D7D8-8C81-4EA6-9D97-D9958D2C71A9}"/>
            </a:ext>
          </a:extLst>
        </xdr:cNvPr>
        <xdr:cNvSpPr txBox="1"/>
      </xdr:nvSpPr>
      <xdr:spPr>
        <a:xfrm>
          <a:off x="7509588" y="1086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140434</xdr:rowOff>
    </xdr:from>
    <xdr:ext cx="469744" cy="259045"/>
    <xdr:sp macro="" textlink="">
      <xdr:nvSpPr>
        <xdr:cNvPr id="261" name="n_3mainValue【橋りょう・トンネル】&#10;一人当たり有形固定資産（償却資産）額">
          <a:extLst>
            <a:ext uri="{FF2B5EF4-FFF2-40B4-BE49-F238E27FC236}">
              <a16:creationId xmlns:a16="http://schemas.microsoft.com/office/drawing/2014/main" id="{F805B169-ABF9-4A28-92AE-5F48D2A06294}"/>
            </a:ext>
          </a:extLst>
        </xdr:cNvPr>
        <xdr:cNvSpPr txBox="1"/>
      </xdr:nvSpPr>
      <xdr:spPr>
        <a:xfrm>
          <a:off x="6712028" y="1086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140336</xdr:rowOff>
    </xdr:from>
    <xdr:ext cx="469744" cy="259045"/>
    <xdr:sp macro="" textlink="">
      <xdr:nvSpPr>
        <xdr:cNvPr id="262" name="n_4mainValue【橋りょう・トンネル】&#10;一人当たり有形固定資産（償却資産）額">
          <a:extLst>
            <a:ext uri="{FF2B5EF4-FFF2-40B4-BE49-F238E27FC236}">
              <a16:creationId xmlns:a16="http://schemas.microsoft.com/office/drawing/2014/main" id="{2B57715C-6D00-4F00-82E5-65A89A2F8B6B}"/>
            </a:ext>
          </a:extLst>
        </xdr:cNvPr>
        <xdr:cNvSpPr txBox="1"/>
      </xdr:nvSpPr>
      <xdr:spPr>
        <a:xfrm>
          <a:off x="5937328" y="1086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95E275D-0336-484F-8903-1E5DA662B45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A226A40-39B2-4CE9-B85B-E938DB16E56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F3CAA983-C511-473D-B201-8A526E150FC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61F561D-0C64-486B-91E5-360CFA5D4DB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3CAE25F5-102C-47FF-B873-3545089E696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574C29E2-0CFB-4F48-82B9-B5A5443F27E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4C71E5B-5032-446F-AB7F-B74BA3CF897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1A288203-B114-4CB2-A6EE-D3B9417E0B4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3D7CA86-351C-49E4-A11C-0D1B5005C39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06B914C-90AE-4B9C-8A5A-2E7626341AA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DC724A42-C1A3-4DFF-805B-FAACFE40944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8DA9E06F-E163-46E4-9ADD-5C09025B1D7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D92CB20F-7C85-407B-B94E-2883ADB0F47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5E9DA5B-67BA-4808-9E9C-C1A0ADF3C74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78B0FECE-ADCE-4C16-B488-F23A285580F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ED1802C-8C4A-46B7-8778-84A50E12EEA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BF88A24-3F3E-4620-BB21-58D76A90E2B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6B92816A-9365-424C-A24A-ECEB4C66AB58}"/>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660E6AE-5579-4386-9E03-26DB0A930F2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ABB09244-68B5-46A2-B534-A30F05ECBAF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07E0683-09B8-46B1-B244-4DC835EF0A2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3E6F3708-A2FC-4A35-B62D-70C23CF91B3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F2DCE861-9675-4CBD-B141-C581410B6AC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460AFC5-E967-43EC-A71B-4719C4FFC0A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a:extLst>
            <a:ext uri="{FF2B5EF4-FFF2-40B4-BE49-F238E27FC236}">
              <a16:creationId xmlns:a16="http://schemas.microsoft.com/office/drawing/2014/main" id="{799A20A8-95AD-42F7-B4BB-E6CCF46EEBDE}"/>
            </a:ext>
          </a:extLst>
        </xdr:cNvPr>
        <xdr:cNvCxnSpPr/>
      </xdr:nvCxnSpPr>
      <xdr:spPr>
        <a:xfrm flipV="1">
          <a:off x="4086225" y="13154025"/>
          <a:ext cx="0" cy="132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5F798A6B-91E2-4F21-8BDE-5F3F6F3A3626}"/>
            </a:ext>
          </a:extLst>
        </xdr:cNvPr>
        <xdr:cNvSpPr txBox="1"/>
      </xdr:nvSpPr>
      <xdr:spPr>
        <a:xfrm>
          <a:off x="4124960" y="1448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a:extLst>
            <a:ext uri="{FF2B5EF4-FFF2-40B4-BE49-F238E27FC236}">
              <a16:creationId xmlns:a16="http://schemas.microsoft.com/office/drawing/2014/main" id="{574DE44A-3A95-4D68-8D13-2D6AE22C43A1}"/>
            </a:ext>
          </a:extLst>
        </xdr:cNvPr>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DB647D84-AE88-4D35-8FCA-7A7EF5E5BB78}"/>
            </a:ext>
          </a:extLst>
        </xdr:cNvPr>
        <xdr:cNvSpPr txBox="1"/>
      </xdr:nvSpPr>
      <xdr:spPr>
        <a:xfrm>
          <a:off x="4124960" y="129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1581B513-D255-4848-9362-691ED75222CC}"/>
            </a:ext>
          </a:extLst>
        </xdr:cNvPr>
        <xdr:cNvCxnSpPr/>
      </xdr:nvCxnSpPr>
      <xdr:spPr>
        <a:xfrm>
          <a:off x="4020820" y="131540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E35F4C0-2C6B-4A35-A5B8-56355100141B}"/>
            </a:ext>
          </a:extLst>
        </xdr:cNvPr>
        <xdr:cNvSpPr txBox="1"/>
      </xdr:nvSpPr>
      <xdr:spPr>
        <a:xfrm>
          <a:off x="4124960" y="1366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a:extLst>
            <a:ext uri="{FF2B5EF4-FFF2-40B4-BE49-F238E27FC236}">
              <a16:creationId xmlns:a16="http://schemas.microsoft.com/office/drawing/2014/main" id="{202D29F5-A5A0-4A8C-9A49-C61B52C78846}"/>
            </a:ext>
          </a:extLst>
        </xdr:cNvPr>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a:extLst>
            <a:ext uri="{FF2B5EF4-FFF2-40B4-BE49-F238E27FC236}">
              <a16:creationId xmlns:a16="http://schemas.microsoft.com/office/drawing/2014/main" id="{D56CB413-33A2-4141-B4CB-11979CA56BBA}"/>
            </a:ext>
          </a:extLst>
        </xdr:cNvPr>
        <xdr:cNvSpPr/>
      </xdr:nvSpPr>
      <xdr:spPr>
        <a:xfrm>
          <a:off x="3312160" y="13804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a:extLst>
            <a:ext uri="{FF2B5EF4-FFF2-40B4-BE49-F238E27FC236}">
              <a16:creationId xmlns:a16="http://schemas.microsoft.com/office/drawing/2014/main" id="{CC8330DC-7691-4268-AA5F-35D5DEACC9FB}"/>
            </a:ext>
          </a:extLst>
        </xdr:cNvPr>
        <xdr:cNvSpPr/>
      </xdr:nvSpPr>
      <xdr:spPr>
        <a:xfrm>
          <a:off x="251460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a:extLst>
            <a:ext uri="{FF2B5EF4-FFF2-40B4-BE49-F238E27FC236}">
              <a16:creationId xmlns:a16="http://schemas.microsoft.com/office/drawing/2014/main" id="{9FE4D7B2-6EC8-4750-B309-0248DD8CCFDA}"/>
            </a:ext>
          </a:extLst>
        </xdr:cNvPr>
        <xdr:cNvSpPr/>
      </xdr:nvSpPr>
      <xdr:spPr>
        <a:xfrm>
          <a:off x="17399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a:extLst>
            <a:ext uri="{FF2B5EF4-FFF2-40B4-BE49-F238E27FC236}">
              <a16:creationId xmlns:a16="http://schemas.microsoft.com/office/drawing/2014/main" id="{CD7F53DE-D026-43BF-B8DA-80FFA60C0C5E}"/>
            </a:ext>
          </a:extLst>
        </xdr:cNvPr>
        <xdr:cNvSpPr/>
      </xdr:nvSpPr>
      <xdr:spPr>
        <a:xfrm>
          <a:off x="965200" y="13872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874CC88-A7D9-47E9-A167-61319011C996}"/>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CA81413-C355-4A91-9ECA-67B314EF34C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2E866CA-2DA7-41E8-A7A0-42E0BE53D62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F93718E-8DF1-4DCD-9933-B4364DAD7A8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F7B6A11-0BEE-436A-8B01-1414FF76811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57786</xdr:rowOff>
    </xdr:from>
    <xdr:to>
      <xdr:col>24</xdr:col>
      <xdr:colOff>114300</xdr:colOff>
      <xdr:row>85</xdr:row>
      <xdr:rowOff>159386</xdr:rowOff>
    </xdr:to>
    <xdr:sp macro="" textlink="">
      <xdr:nvSpPr>
        <xdr:cNvPr id="303" name="楕円 302">
          <a:extLst>
            <a:ext uri="{FF2B5EF4-FFF2-40B4-BE49-F238E27FC236}">
              <a16:creationId xmlns:a16="http://schemas.microsoft.com/office/drawing/2014/main" id="{ED7B7C70-19D6-4F4E-BD7F-455A327796DD}"/>
            </a:ext>
          </a:extLst>
        </xdr:cNvPr>
        <xdr:cNvSpPr/>
      </xdr:nvSpPr>
      <xdr:spPr>
        <a:xfrm>
          <a:off x="403606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144163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4293655-7DF1-41AB-8726-5E95E8741F12}"/>
            </a:ext>
          </a:extLst>
        </xdr:cNvPr>
        <xdr:cNvSpPr txBox="1"/>
      </xdr:nvSpPr>
      <xdr:spPr>
        <a:xfrm>
          <a:off x="4124960" y="1422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40639</xdr:rowOff>
    </xdr:from>
    <xdr:to>
      <xdr:col>20</xdr:col>
      <xdr:colOff>38100</xdr:colOff>
      <xdr:row>85</xdr:row>
      <xdr:rowOff>142239</xdr:rowOff>
    </xdr:to>
    <xdr:sp macro="" textlink="">
      <xdr:nvSpPr>
        <xdr:cNvPr id="305" name="楕円 304">
          <a:extLst>
            <a:ext uri="{FF2B5EF4-FFF2-40B4-BE49-F238E27FC236}">
              <a16:creationId xmlns:a16="http://schemas.microsoft.com/office/drawing/2014/main" id="{B8058739-0B12-4CA9-99D3-5ADF0DF32FE7}"/>
            </a:ext>
          </a:extLst>
        </xdr:cNvPr>
        <xdr:cNvSpPr/>
      </xdr:nvSpPr>
      <xdr:spPr>
        <a:xfrm>
          <a:off x="3312160" y="142900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91439</xdr:rowOff>
    </xdr:from>
    <xdr:to>
      <xdr:col>24</xdr:col>
      <xdr:colOff>63500</xdr:colOff>
      <xdr:row>85</xdr:row>
      <xdr:rowOff>108586</xdr:rowOff>
    </xdr:to>
    <xdr:cxnSp macro="">
      <xdr:nvCxnSpPr>
        <xdr:cNvPr id="306" name="直線コネクタ 305">
          <a:extLst>
            <a:ext uri="{FF2B5EF4-FFF2-40B4-BE49-F238E27FC236}">
              <a16:creationId xmlns:a16="http://schemas.microsoft.com/office/drawing/2014/main" id="{76B04DD4-F367-463F-BD00-5D09A88AA2FE}"/>
            </a:ext>
          </a:extLst>
        </xdr:cNvPr>
        <xdr:cNvCxnSpPr/>
      </xdr:nvCxnSpPr>
      <xdr:spPr>
        <a:xfrm>
          <a:off x="3355340" y="14340839"/>
          <a:ext cx="73152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23495</xdr:rowOff>
    </xdr:from>
    <xdr:to>
      <xdr:col>15</xdr:col>
      <xdr:colOff>101600</xdr:colOff>
      <xdr:row>85</xdr:row>
      <xdr:rowOff>125095</xdr:rowOff>
    </xdr:to>
    <xdr:sp macro="" textlink="">
      <xdr:nvSpPr>
        <xdr:cNvPr id="307" name="楕円 306">
          <a:extLst>
            <a:ext uri="{FF2B5EF4-FFF2-40B4-BE49-F238E27FC236}">
              <a16:creationId xmlns:a16="http://schemas.microsoft.com/office/drawing/2014/main" id="{F539D3C5-22FF-41BA-A07F-A84BDEF4A686}"/>
            </a:ext>
          </a:extLst>
        </xdr:cNvPr>
        <xdr:cNvSpPr/>
      </xdr:nvSpPr>
      <xdr:spPr>
        <a:xfrm>
          <a:off x="25146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74295</xdr:rowOff>
    </xdr:from>
    <xdr:to>
      <xdr:col>19</xdr:col>
      <xdr:colOff>177800</xdr:colOff>
      <xdr:row>85</xdr:row>
      <xdr:rowOff>91439</xdr:rowOff>
    </xdr:to>
    <xdr:cxnSp macro="">
      <xdr:nvCxnSpPr>
        <xdr:cNvPr id="308" name="直線コネクタ 307">
          <a:extLst>
            <a:ext uri="{FF2B5EF4-FFF2-40B4-BE49-F238E27FC236}">
              <a16:creationId xmlns:a16="http://schemas.microsoft.com/office/drawing/2014/main" id="{A88052AB-8B2E-4491-95CA-112CDD3AD867}"/>
            </a:ext>
          </a:extLst>
        </xdr:cNvPr>
        <xdr:cNvCxnSpPr/>
      </xdr:nvCxnSpPr>
      <xdr:spPr>
        <a:xfrm>
          <a:off x="2565400" y="14323695"/>
          <a:ext cx="78994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10161</xdr:rowOff>
    </xdr:from>
    <xdr:to>
      <xdr:col>10</xdr:col>
      <xdr:colOff>165100</xdr:colOff>
      <xdr:row>85</xdr:row>
      <xdr:rowOff>111761</xdr:rowOff>
    </xdr:to>
    <xdr:sp macro="" textlink="">
      <xdr:nvSpPr>
        <xdr:cNvPr id="309" name="楕円 308">
          <a:extLst>
            <a:ext uri="{FF2B5EF4-FFF2-40B4-BE49-F238E27FC236}">
              <a16:creationId xmlns:a16="http://schemas.microsoft.com/office/drawing/2014/main" id="{F4CE91E2-9189-4324-BA03-45DA94BD74B6}"/>
            </a:ext>
          </a:extLst>
        </xdr:cNvPr>
        <xdr:cNvSpPr/>
      </xdr:nvSpPr>
      <xdr:spPr>
        <a:xfrm>
          <a:off x="17399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74295</xdr:rowOff>
    </xdr:to>
    <xdr:cxnSp macro="">
      <xdr:nvCxnSpPr>
        <xdr:cNvPr id="310" name="直線コネクタ 309">
          <a:extLst>
            <a:ext uri="{FF2B5EF4-FFF2-40B4-BE49-F238E27FC236}">
              <a16:creationId xmlns:a16="http://schemas.microsoft.com/office/drawing/2014/main" id="{ACBF807E-6589-4221-BF3F-8C6E706416CA}"/>
            </a:ext>
          </a:extLst>
        </xdr:cNvPr>
        <xdr:cNvCxnSpPr/>
      </xdr:nvCxnSpPr>
      <xdr:spPr>
        <a:xfrm>
          <a:off x="1790700" y="14310361"/>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34925</xdr:rowOff>
    </xdr:from>
    <xdr:to>
      <xdr:col>6</xdr:col>
      <xdr:colOff>38100</xdr:colOff>
      <xdr:row>85</xdr:row>
      <xdr:rowOff>136525</xdr:rowOff>
    </xdr:to>
    <xdr:sp macro="" textlink="">
      <xdr:nvSpPr>
        <xdr:cNvPr id="311" name="楕円 310">
          <a:extLst>
            <a:ext uri="{FF2B5EF4-FFF2-40B4-BE49-F238E27FC236}">
              <a16:creationId xmlns:a16="http://schemas.microsoft.com/office/drawing/2014/main" id="{9D00AA01-C23A-4887-94E2-62AFBF00F4C3}"/>
            </a:ext>
          </a:extLst>
        </xdr:cNvPr>
        <xdr:cNvSpPr/>
      </xdr:nvSpPr>
      <xdr:spPr>
        <a:xfrm>
          <a:off x="965200" y="14284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60961</xdr:rowOff>
    </xdr:from>
    <xdr:to>
      <xdr:col>10</xdr:col>
      <xdr:colOff>114300</xdr:colOff>
      <xdr:row>85</xdr:row>
      <xdr:rowOff>85725</xdr:rowOff>
    </xdr:to>
    <xdr:cxnSp macro="">
      <xdr:nvCxnSpPr>
        <xdr:cNvPr id="312" name="直線コネクタ 311">
          <a:extLst>
            <a:ext uri="{FF2B5EF4-FFF2-40B4-BE49-F238E27FC236}">
              <a16:creationId xmlns:a16="http://schemas.microsoft.com/office/drawing/2014/main" id="{69E3FABA-AA18-4878-80C4-1E4435D759EB}"/>
            </a:ext>
          </a:extLst>
        </xdr:cNvPr>
        <xdr:cNvCxnSpPr/>
      </xdr:nvCxnSpPr>
      <xdr:spPr>
        <a:xfrm flipV="1">
          <a:off x="1008380" y="14310361"/>
          <a:ext cx="7823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a:extLst>
            <a:ext uri="{FF2B5EF4-FFF2-40B4-BE49-F238E27FC236}">
              <a16:creationId xmlns:a16="http://schemas.microsoft.com/office/drawing/2014/main" id="{A15BF13D-2DCF-4E0D-8757-7CED43CDAF67}"/>
            </a:ext>
          </a:extLst>
        </xdr:cNvPr>
        <xdr:cNvSpPr txBox="1"/>
      </xdr:nvSpPr>
      <xdr:spPr>
        <a:xfrm>
          <a:off x="317056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a:extLst>
            <a:ext uri="{FF2B5EF4-FFF2-40B4-BE49-F238E27FC236}">
              <a16:creationId xmlns:a16="http://schemas.microsoft.com/office/drawing/2014/main" id="{EB922C45-8B9B-4B75-86E8-728701CC9FAF}"/>
            </a:ext>
          </a:extLst>
        </xdr:cNvPr>
        <xdr:cNvSpPr txBox="1"/>
      </xdr:nvSpPr>
      <xdr:spPr>
        <a:xfrm>
          <a:off x="238570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a:extLst>
            <a:ext uri="{FF2B5EF4-FFF2-40B4-BE49-F238E27FC236}">
              <a16:creationId xmlns:a16="http://schemas.microsoft.com/office/drawing/2014/main" id="{8070A87F-724E-4499-8C05-A23DCAC0E53F}"/>
            </a:ext>
          </a:extLst>
        </xdr:cNvPr>
        <xdr:cNvSpPr txBox="1"/>
      </xdr:nvSpPr>
      <xdr:spPr>
        <a:xfrm>
          <a:off x="1611004" y="1364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8ECD5BDD-C029-49C2-BEBB-7C95F0DED590}"/>
            </a:ext>
          </a:extLst>
        </xdr:cNvPr>
        <xdr:cNvSpPr txBox="1"/>
      </xdr:nvSpPr>
      <xdr:spPr>
        <a:xfrm>
          <a:off x="8363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133366</xdr:rowOff>
    </xdr:from>
    <xdr:ext cx="405111" cy="259045"/>
    <xdr:sp macro="" textlink="">
      <xdr:nvSpPr>
        <xdr:cNvPr id="317" name="n_1mainValue【公営住宅】&#10;有形固定資産減価償却率">
          <a:extLst>
            <a:ext uri="{FF2B5EF4-FFF2-40B4-BE49-F238E27FC236}">
              <a16:creationId xmlns:a16="http://schemas.microsoft.com/office/drawing/2014/main" id="{510163E1-4A40-44B8-9475-6A72CADF55F5}"/>
            </a:ext>
          </a:extLst>
        </xdr:cNvPr>
        <xdr:cNvSpPr txBox="1"/>
      </xdr:nvSpPr>
      <xdr:spPr>
        <a:xfrm>
          <a:off x="317056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116222</xdr:rowOff>
    </xdr:from>
    <xdr:ext cx="405111" cy="259045"/>
    <xdr:sp macro="" textlink="">
      <xdr:nvSpPr>
        <xdr:cNvPr id="318" name="n_2mainValue【公営住宅】&#10;有形固定資産減価償却率">
          <a:extLst>
            <a:ext uri="{FF2B5EF4-FFF2-40B4-BE49-F238E27FC236}">
              <a16:creationId xmlns:a16="http://schemas.microsoft.com/office/drawing/2014/main" id="{BCC46306-D5FF-4211-8252-C8A8FEE8A7DA}"/>
            </a:ext>
          </a:extLst>
        </xdr:cNvPr>
        <xdr:cNvSpPr txBox="1"/>
      </xdr:nvSpPr>
      <xdr:spPr>
        <a:xfrm>
          <a:off x="238570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102888</xdr:rowOff>
    </xdr:from>
    <xdr:ext cx="405111" cy="259045"/>
    <xdr:sp macro="" textlink="">
      <xdr:nvSpPr>
        <xdr:cNvPr id="319" name="n_3mainValue【公営住宅】&#10;有形固定資産減価償却率">
          <a:extLst>
            <a:ext uri="{FF2B5EF4-FFF2-40B4-BE49-F238E27FC236}">
              <a16:creationId xmlns:a16="http://schemas.microsoft.com/office/drawing/2014/main" id="{26BA13D2-CACF-421E-9804-76BAE550D88B}"/>
            </a:ext>
          </a:extLst>
        </xdr:cNvPr>
        <xdr:cNvSpPr txBox="1"/>
      </xdr:nvSpPr>
      <xdr:spPr>
        <a:xfrm>
          <a:off x="161100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127652</xdr:rowOff>
    </xdr:from>
    <xdr:ext cx="405111" cy="259045"/>
    <xdr:sp macro="" textlink="">
      <xdr:nvSpPr>
        <xdr:cNvPr id="320" name="n_4mainValue【公営住宅】&#10;有形固定資産減価償却率">
          <a:extLst>
            <a:ext uri="{FF2B5EF4-FFF2-40B4-BE49-F238E27FC236}">
              <a16:creationId xmlns:a16="http://schemas.microsoft.com/office/drawing/2014/main" id="{2E8519F9-02AE-4D6B-B58F-C8BC8AC98326}"/>
            </a:ext>
          </a:extLst>
        </xdr:cNvPr>
        <xdr:cNvSpPr txBox="1"/>
      </xdr:nvSpPr>
      <xdr:spPr>
        <a:xfrm>
          <a:off x="83630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378E2B4-5772-4583-A205-3CDFCF6D119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199C4DA-65DF-40B3-B5E5-631C5E9AB1F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33AE730-C451-43BC-9B12-8C64ECDFC5D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C804404-7B6E-42F3-A361-6F0B88CFFFC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F7C0998-FE19-482D-833F-4A1629C0DE9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62BDB42-D77E-4E10-8EDD-3E310DD14FC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4183EB6-1F7D-414D-A4DE-11AA0CA34EA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47DA477-763D-4F78-9599-C892CF98442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DD835AD-080E-479F-B398-5777B309086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25B4BE3-9203-4E3A-8424-2CC118715F9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F9D29E4-4189-4707-B98A-D031EF1FFDBB}"/>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A2CF0563-7D49-480E-97BD-AA1ABE583485}"/>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39227432-D28B-4FAF-AFC7-0194E137381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D43ABAAD-769E-468E-91F5-C151CA2892C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BBE04C9E-9186-417D-89B5-FCB527BAD6E4}"/>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BCC25F89-CF19-4512-B441-206E9349F303}"/>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B4FAFF2-8D8C-4B2A-9F43-D0D55AF6BEE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E5586958-0959-40F3-BDA0-5AEA3188B4F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6A63E050-98AA-45F6-AAFB-578DDFDBB56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a:extLst>
            <a:ext uri="{FF2B5EF4-FFF2-40B4-BE49-F238E27FC236}">
              <a16:creationId xmlns:a16="http://schemas.microsoft.com/office/drawing/2014/main" id="{E4D35105-7A60-47AA-BBB0-787143FBF3F3}"/>
            </a:ext>
          </a:extLst>
        </xdr:cNvPr>
        <xdr:cNvCxnSpPr/>
      </xdr:nvCxnSpPr>
      <xdr:spPr>
        <a:xfrm flipV="1">
          <a:off x="9219565" y="13103732"/>
          <a:ext cx="0" cy="1235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a:extLst>
            <a:ext uri="{FF2B5EF4-FFF2-40B4-BE49-F238E27FC236}">
              <a16:creationId xmlns:a16="http://schemas.microsoft.com/office/drawing/2014/main" id="{0BA63B7A-F4A8-4CC0-B262-DC984B65E536}"/>
            </a:ext>
          </a:extLst>
        </xdr:cNvPr>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a:extLst>
            <a:ext uri="{FF2B5EF4-FFF2-40B4-BE49-F238E27FC236}">
              <a16:creationId xmlns:a16="http://schemas.microsoft.com/office/drawing/2014/main" id="{78A5894C-1699-4507-9767-EF2F28EDE65B}"/>
            </a:ext>
          </a:extLst>
        </xdr:cNvPr>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a:extLst>
            <a:ext uri="{FF2B5EF4-FFF2-40B4-BE49-F238E27FC236}">
              <a16:creationId xmlns:a16="http://schemas.microsoft.com/office/drawing/2014/main" id="{C57A8AA0-2E70-4411-82F4-482C3D1BF560}"/>
            </a:ext>
          </a:extLst>
        </xdr:cNvPr>
        <xdr:cNvSpPr txBox="1"/>
      </xdr:nvSpPr>
      <xdr:spPr>
        <a:xfrm>
          <a:off x="9258300" y="128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a:extLst>
            <a:ext uri="{FF2B5EF4-FFF2-40B4-BE49-F238E27FC236}">
              <a16:creationId xmlns:a16="http://schemas.microsoft.com/office/drawing/2014/main" id="{E4D37383-9735-4FD9-81C3-64DCCCA5A696}"/>
            </a:ext>
          </a:extLst>
        </xdr:cNvPr>
        <xdr:cNvCxnSpPr/>
      </xdr:nvCxnSpPr>
      <xdr:spPr>
        <a:xfrm>
          <a:off x="9154160" y="1310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a:extLst>
            <a:ext uri="{FF2B5EF4-FFF2-40B4-BE49-F238E27FC236}">
              <a16:creationId xmlns:a16="http://schemas.microsoft.com/office/drawing/2014/main" id="{11DD93BF-9765-4767-9AA1-7A0F2B29DE3B}"/>
            </a:ext>
          </a:extLst>
        </xdr:cNvPr>
        <xdr:cNvSpPr txBox="1"/>
      </xdr:nvSpPr>
      <xdr:spPr>
        <a:xfrm>
          <a:off x="9258300" y="1386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a:extLst>
            <a:ext uri="{FF2B5EF4-FFF2-40B4-BE49-F238E27FC236}">
              <a16:creationId xmlns:a16="http://schemas.microsoft.com/office/drawing/2014/main" id="{E02DE05E-532B-4721-AA4A-6F4D8C4D8E5A}"/>
            </a:ext>
          </a:extLst>
        </xdr:cNvPr>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a:extLst>
            <a:ext uri="{FF2B5EF4-FFF2-40B4-BE49-F238E27FC236}">
              <a16:creationId xmlns:a16="http://schemas.microsoft.com/office/drawing/2014/main" id="{23129CA1-7BB4-4ACD-8095-961B53E81CC7}"/>
            </a:ext>
          </a:extLst>
        </xdr:cNvPr>
        <xdr:cNvSpPr/>
      </xdr:nvSpPr>
      <xdr:spPr>
        <a:xfrm>
          <a:off x="8445500" y="14022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a:extLst>
            <a:ext uri="{FF2B5EF4-FFF2-40B4-BE49-F238E27FC236}">
              <a16:creationId xmlns:a16="http://schemas.microsoft.com/office/drawing/2014/main" id="{21B78BC9-6503-4559-84ED-9CE1D4C914BF}"/>
            </a:ext>
          </a:extLst>
        </xdr:cNvPr>
        <xdr:cNvSpPr/>
      </xdr:nvSpPr>
      <xdr:spPr>
        <a:xfrm>
          <a:off x="7670800" y="14044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a:extLst>
            <a:ext uri="{FF2B5EF4-FFF2-40B4-BE49-F238E27FC236}">
              <a16:creationId xmlns:a16="http://schemas.microsoft.com/office/drawing/2014/main" id="{757B4153-03F8-4CB9-AF81-78BBFD13E11F}"/>
            </a:ext>
          </a:extLst>
        </xdr:cNvPr>
        <xdr:cNvSpPr/>
      </xdr:nvSpPr>
      <xdr:spPr>
        <a:xfrm>
          <a:off x="6873240" y="14066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a:extLst>
            <a:ext uri="{FF2B5EF4-FFF2-40B4-BE49-F238E27FC236}">
              <a16:creationId xmlns:a16="http://schemas.microsoft.com/office/drawing/2014/main" id="{78DEBEE6-13D7-4E83-B667-1606420C78CC}"/>
            </a:ext>
          </a:extLst>
        </xdr:cNvPr>
        <xdr:cNvSpPr/>
      </xdr:nvSpPr>
      <xdr:spPr>
        <a:xfrm>
          <a:off x="60985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5B36A61-7212-48B1-A72C-4D9B55C0F43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AD44EA7-525D-4352-85D6-4331468BFFA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6EB6DEA-6CC2-4DC8-A103-34258A24DBC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F7055B8-A780-49B0-B460-A3B55F8E049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D200AB8-1A57-45A0-8F31-0FE4D3CE1B0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59310</xdr:rowOff>
    </xdr:from>
    <xdr:to>
      <xdr:col>55</xdr:col>
      <xdr:colOff>50800</xdr:colOff>
      <xdr:row>84</xdr:row>
      <xdr:rowOff>160910</xdr:rowOff>
    </xdr:to>
    <xdr:sp macro="" textlink="">
      <xdr:nvSpPr>
        <xdr:cNvPr id="356" name="楕円 355">
          <a:extLst>
            <a:ext uri="{FF2B5EF4-FFF2-40B4-BE49-F238E27FC236}">
              <a16:creationId xmlns:a16="http://schemas.microsoft.com/office/drawing/2014/main" id="{86BD452B-BE98-44BA-9C99-3AD9B2DDC938}"/>
            </a:ext>
          </a:extLst>
        </xdr:cNvPr>
        <xdr:cNvSpPr/>
      </xdr:nvSpPr>
      <xdr:spPr>
        <a:xfrm>
          <a:off x="9192260" y="14141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37737</xdr:rowOff>
    </xdr:from>
    <xdr:ext cx="469744" cy="259045"/>
    <xdr:sp macro="" textlink="">
      <xdr:nvSpPr>
        <xdr:cNvPr id="357" name="【公営住宅】&#10;一人当たり面積該当値テキスト">
          <a:extLst>
            <a:ext uri="{FF2B5EF4-FFF2-40B4-BE49-F238E27FC236}">
              <a16:creationId xmlns:a16="http://schemas.microsoft.com/office/drawing/2014/main" id="{8D582B1A-56BE-44D8-8FF2-1FE5489102B3}"/>
            </a:ext>
          </a:extLst>
        </xdr:cNvPr>
        <xdr:cNvSpPr txBox="1"/>
      </xdr:nvSpPr>
      <xdr:spPr>
        <a:xfrm>
          <a:off x="9258300" y="1411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59310</xdr:rowOff>
    </xdr:from>
    <xdr:to>
      <xdr:col>50</xdr:col>
      <xdr:colOff>165100</xdr:colOff>
      <xdr:row>84</xdr:row>
      <xdr:rowOff>160910</xdr:rowOff>
    </xdr:to>
    <xdr:sp macro="" textlink="">
      <xdr:nvSpPr>
        <xdr:cNvPr id="358" name="楕円 357">
          <a:extLst>
            <a:ext uri="{FF2B5EF4-FFF2-40B4-BE49-F238E27FC236}">
              <a16:creationId xmlns:a16="http://schemas.microsoft.com/office/drawing/2014/main" id="{674CB8D0-1E22-4696-8A39-32742F9A79C6}"/>
            </a:ext>
          </a:extLst>
        </xdr:cNvPr>
        <xdr:cNvSpPr/>
      </xdr:nvSpPr>
      <xdr:spPr>
        <a:xfrm>
          <a:off x="8445500" y="141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110110</xdr:rowOff>
    </xdr:from>
    <xdr:to>
      <xdr:col>55</xdr:col>
      <xdr:colOff>0</xdr:colOff>
      <xdr:row>84</xdr:row>
      <xdr:rowOff>110110</xdr:rowOff>
    </xdr:to>
    <xdr:cxnSp macro="">
      <xdr:nvCxnSpPr>
        <xdr:cNvPr id="359" name="直線コネクタ 358">
          <a:extLst>
            <a:ext uri="{FF2B5EF4-FFF2-40B4-BE49-F238E27FC236}">
              <a16:creationId xmlns:a16="http://schemas.microsoft.com/office/drawing/2014/main" id="{5B4088FC-D000-47B3-AA8D-623046DA91CA}"/>
            </a:ext>
          </a:extLst>
        </xdr:cNvPr>
        <xdr:cNvCxnSpPr/>
      </xdr:nvCxnSpPr>
      <xdr:spPr>
        <a:xfrm>
          <a:off x="8496300" y="141918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59880</xdr:rowOff>
    </xdr:from>
    <xdr:to>
      <xdr:col>46</xdr:col>
      <xdr:colOff>38100</xdr:colOff>
      <xdr:row>84</xdr:row>
      <xdr:rowOff>161480</xdr:rowOff>
    </xdr:to>
    <xdr:sp macro="" textlink="">
      <xdr:nvSpPr>
        <xdr:cNvPr id="360" name="楕円 359">
          <a:extLst>
            <a:ext uri="{FF2B5EF4-FFF2-40B4-BE49-F238E27FC236}">
              <a16:creationId xmlns:a16="http://schemas.microsoft.com/office/drawing/2014/main" id="{B7576515-DDAD-49B3-8EBE-7ED24B94933F}"/>
            </a:ext>
          </a:extLst>
        </xdr:cNvPr>
        <xdr:cNvSpPr/>
      </xdr:nvSpPr>
      <xdr:spPr>
        <a:xfrm>
          <a:off x="7670800" y="14141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110110</xdr:rowOff>
    </xdr:from>
    <xdr:to>
      <xdr:col>50</xdr:col>
      <xdr:colOff>114300</xdr:colOff>
      <xdr:row>84</xdr:row>
      <xdr:rowOff>110680</xdr:rowOff>
    </xdr:to>
    <xdr:cxnSp macro="">
      <xdr:nvCxnSpPr>
        <xdr:cNvPr id="361" name="直線コネクタ 360">
          <a:extLst>
            <a:ext uri="{FF2B5EF4-FFF2-40B4-BE49-F238E27FC236}">
              <a16:creationId xmlns:a16="http://schemas.microsoft.com/office/drawing/2014/main" id="{746976F5-0D14-448D-866E-7058E19AB0A9}"/>
            </a:ext>
          </a:extLst>
        </xdr:cNvPr>
        <xdr:cNvCxnSpPr/>
      </xdr:nvCxnSpPr>
      <xdr:spPr>
        <a:xfrm flipV="1">
          <a:off x="7713980" y="14191870"/>
          <a:ext cx="78232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59880</xdr:rowOff>
    </xdr:from>
    <xdr:to>
      <xdr:col>41</xdr:col>
      <xdr:colOff>101600</xdr:colOff>
      <xdr:row>84</xdr:row>
      <xdr:rowOff>161480</xdr:rowOff>
    </xdr:to>
    <xdr:sp macro="" textlink="">
      <xdr:nvSpPr>
        <xdr:cNvPr id="362" name="楕円 361">
          <a:extLst>
            <a:ext uri="{FF2B5EF4-FFF2-40B4-BE49-F238E27FC236}">
              <a16:creationId xmlns:a16="http://schemas.microsoft.com/office/drawing/2014/main" id="{E926038E-F68F-4A3B-B650-02F164AA42F6}"/>
            </a:ext>
          </a:extLst>
        </xdr:cNvPr>
        <xdr:cNvSpPr/>
      </xdr:nvSpPr>
      <xdr:spPr>
        <a:xfrm>
          <a:off x="6873240" y="141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110680</xdr:rowOff>
    </xdr:from>
    <xdr:to>
      <xdr:col>45</xdr:col>
      <xdr:colOff>177800</xdr:colOff>
      <xdr:row>84</xdr:row>
      <xdr:rowOff>110680</xdr:rowOff>
    </xdr:to>
    <xdr:cxnSp macro="">
      <xdr:nvCxnSpPr>
        <xdr:cNvPr id="363" name="直線コネクタ 362">
          <a:extLst>
            <a:ext uri="{FF2B5EF4-FFF2-40B4-BE49-F238E27FC236}">
              <a16:creationId xmlns:a16="http://schemas.microsoft.com/office/drawing/2014/main" id="{93D3DF91-F961-4CF0-9423-8AC4EC31FD0F}"/>
            </a:ext>
          </a:extLst>
        </xdr:cNvPr>
        <xdr:cNvCxnSpPr/>
      </xdr:nvCxnSpPr>
      <xdr:spPr>
        <a:xfrm>
          <a:off x="6924040" y="14192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59310</xdr:rowOff>
    </xdr:from>
    <xdr:to>
      <xdr:col>36</xdr:col>
      <xdr:colOff>165100</xdr:colOff>
      <xdr:row>84</xdr:row>
      <xdr:rowOff>160910</xdr:rowOff>
    </xdr:to>
    <xdr:sp macro="" textlink="">
      <xdr:nvSpPr>
        <xdr:cNvPr id="364" name="楕円 363">
          <a:extLst>
            <a:ext uri="{FF2B5EF4-FFF2-40B4-BE49-F238E27FC236}">
              <a16:creationId xmlns:a16="http://schemas.microsoft.com/office/drawing/2014/main" id="{E15FBB58-AB9F-4587-9B60-92206167ED08}"/>
            </a:ext>
          </a:extLst>
        </xdr:cNvPr>
        <xdr:cNvSpPr/>
      </xdr:nvSpPr>
      <xdr:spPr>
        <a:xfrm>
          <a:off x="6098540" y="1414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110110</xdr:rowOff>
    </xdr:from>
    <xdr:to>
      <xdr:col>41</xdr:col>
      <xdr:colOff>50800</xdr:colOff>
      <xdr:row>84</xdr:row>
      <xdr:rowOff>110680</xdr:rowOff>
    </xdr:to>
    <xdr:cxnSp macro="">
      <xdr:nvCxnSpPr>
        <xdr:cNvPr id="365" name="直線コネクタ 364">
          <a:extLst>
            <a:ext uri="{FF2B5EF4-FFF2-40B4-BE49-F238E27FC236}">
              <a16:creationId xmlns:a16="http://schemas.microsoft.com/office/drawing/2014/main" id="{178EEA69-172C-4BC6-9B63-DF057E5AACA9}"/>
            </a:ext>
          </a:extLst>
        </xdr:cNvPr>
        <xdr:cNvCxnSpPr/>
      </xdr:nvCxnSpPr>
      <xdr:spPr>
        <a:xfrm>
          <a:off x="6149340" y="14191870"/>
          <a:ext cx="7747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a:extLst>
            <a:ext uri="{FF2B5EF4-FFF2-40B4-BE49-F238E27FC236}">
              <a16:creationId xmlns:a16="http://schemas.microsoft.com/office/drawing/2014/main" id="{5F44B009-B4FA-4918-836F-669C0642A63B}"/>
            </a:ext>
          </a:extLst>
        </xdr:cNvPr>
        <xdr:cNvSpPr txBox="1"/>
      </xdr:nvSpPr>
      <xdr:spPr>
        <a:xfrm>
          <a:off x="8271587" y="1380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a:extLst>
            <a:ext uri="{FF2B5EF4-FFF2-40B4-BE49-F238E27FC236}">
              <a16:creationId xmlns:a16="http://schemas.microsoft.com/office/drawing/2014/main" id="{43828AE4-72A5-4B45-B88E-D2C76277151A}"/>
            </a:ext>
          </a:extLst>
        </xdr:cNvPr>
        <xdr:cNvSpPr txBox="1"/>
      </xdr:nvSpPr>
      <xdr:spPr>
        <a:xfrm>
          <a:off x="7509587" y="138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99141</xdr:rowOff>
    </xdr:from>
    <xdr:ext cx="469744" cy="259045"/>
    <xdr:sp macro="" textlink="">
      <xdr:nvSpPr>
        <xdr:cNvPr id="368" name="n_3aveValue【公営住宅】&#10;一人当たり面積">
          <a:extLst>
            <a:ext uri="{FF2B5EF4-FFF2-40B4-BE49-F238E27FC236}">
              <a16:creationId xmlns:a16="http://schemas.microsoft.com/office/drawing/2014/main" id="{0F8747C0-2A36-40E3-AA5A-D3854FA2CE12}"/>
            </a:ext>
          </a:extLst>
        </xdr:cNvPr>
        <xdr:cNvSpPr txBox="1"/>
      </xdr:nvSpPr>
      <xdr:spPr>
        <a:xfrm>
          <a:off x="67120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104284</xdr:rowOff>
    </xdr:from>
    <xdr:ext cx="469744" cy="259045"/>
    <xdr:sp macro="" textlink="">
      <xdr:nvSpPr>
        <xdr:cNvPr id="369" name="n_4aveValue【公営住宅】&#10;一人当たり面積">
          <a:extLst>
            <a:ext uri="{FF2B5EF4-FFF2-40B4-BE49-F238E27FC236}">
              <a16:creationId xmlns:a16="http://schemas.microsoft.com/office/drawing/2014/main" id="{22B0A57B-D339-4DA5-856C-E874E8BCB2C1}"/>
            </a:ext>
          </a:extLst>
        </xdr:cNvPr>
        <xdr:cNvSpPr txBox="1"/>
      </xdr:nvSpPr>
      <xdr:spPr>
        <a:xfrm>
          <a:off x="5937327" y="1385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152037</xdr:rowOff>
    </xdr:from>
    <xdr:ext cx="469744" cy="259045"/>
    <xdr:sp macro="" textlink="">
      <xdr:nvSpPr>
        <xdr:cNvPr id="370" name="n_1mainValue【公営住宅】&#10;一人当たり面積">
          <a:extLst>
            <a:ext uri="{FF2B5EF4-FFF2-40B4-BE49-F238E27FC236}">
              <a16:creationId xmlns:a16="http://schemas.microsoft.com/office/drawing/2014/main" id="{14EC79B6-0062-46D1-BB21-31540BA5A587}"/>
            </a:ext>
          </a:extLst>
        </xdr:cNvPr>
        <xdr:cNvSpPr txBox="1"/>
      </xdr:nvSpPr>
      <xdr:spPr>
        <a:xfrm>
          <a:off x="8271587" y="142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152607</xdr:rowOff>
    </xdr:from>
    <xdr:ext cx="469744" cy="259045"/>
    <xdr:sp macro="" textlink="">
      <xdr:nvSpPr>
        <xdr:cNvPr id="371" name="n_2mainValue【公営住宅】&#10;一人当たり面積">
          <a:extLst>
            <a:ext uri="{FF2B5EF4-FFF2-40B4-BE49-F238E27FC236}">
              <a16:creationId xmlns:a16="http://schemas.microsoft.com/office/drawing/2014/main" id="{4B9D0405-AEF8-42E5-9C0F-45DF8A17039B}"/>
            </a:ext>
          </a:extLst>
        </xdr:cNvPr>
        <xdr:cNvSpPr txBox="1"/>
      </xdr:nvSpPr>
      <xdr:spPr>
        <a:xfrm>
          <a:off x="7509587" y="1423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152607</xdr:rowOff>
    </xdr:from>
    <xdr:ext cx="469744" cy="259045"/>
    <xdr:sp macro="" textlink="">
      <xdr:nvSpPr>
        <xdr:cNvPr id="372" name="n_3mainValue【公営住宅】&#10;一人当たり面積">
          <a:extLst>
            <a:ext uri="{FF2B5EF4-FFF2-40B4-BE49-F238E27FC236}">
              <a16:creationId xmlns:a16="http://schemas.microsoft.com/office/drawing/2014/main" id="{4E905440-D098-4383-908B-D14900120C89}"/>
            </a:ext>
          </a:extLst>
        </xdr:cNvPr>
        <xdr:cNvSpPr txBox="1"/>
      </xdr:nvSpPr>
      <xdr:spPr>
        <a:xfrm>
          <a:off x="6712027" y="1423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152037</xdr:rowOff>
    </xdr:from>
    <xdr:ext cx="469744" cy="259045"/>
    <xdr:sp macro="" textlink="">
      <xdr:nvSpPr>
        <xdr:cNvPr id="373" name="n_4mainValue【公営住宅】&#10;一人当たり面積">
          <a:extLst>
            <a:ext uri="{FF2B5EF4-FFF2-40B4-BE49-F238E27FC236}">
              <a16:creationId xmlns:a16="http://schemas.microsoft.com/office/drawing/2014/main" id="{763791A4-23D2-4834-A328-4652B1351C54}"/>
            </a:ext>
          </a:extLst>
        </xdr:cNvPr>
        <xdr:cNvSpPr txBox="1"/>
      </xdr:nvSpPr>
      <xdr:spPr>
        <a:xfrm>
          <a:off x="5937327" y="142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60713A0F-AF5D-474C-A310-64D173EF9E0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1DDF19E9-409E-4E6F-AD6F-D4583788535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55E62E61-55F9-468C-8F9E-92120931BD8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14247C4-E00B-4C55-A364-E9BB996B9F0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6AF6505C-365E-46A9-AB3A-3FC8DB1FEA4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22797C4-5895-4DAC-A2D0-81B81C6D005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5161F4BE-F08E-41F6-A506-71DD87EB9B2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E1129C4-1C6A-477F-AE8F-B07957B850A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2A749BF2-BB69-4435-9BF7-5E2620DED78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744AF0B8-6715-445C-BE8A-E92408F59D1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D62DCF7-64CD-487D-991D-7B2785593D0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9FE2D219-FEE9-40D4-A1DB-1445A244D5B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593D7932-46C5-4937-97DA-2BF206965BB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F93A2F8A-0FCF-4255-86A4-0543C782C7B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8016F803-16F3-40A4-8919-4517B111F35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DCC4BAC8-B948-4669-87BC-750AADC4C8A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7537D451-5549-4307-811C-62ACAF27FCC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BD4CD7AA-4194-4338-879C-ED6C70137EC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A2E2CE6F-7356-4CEB-95CB-09944DCF3F9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8311A738-B4D5-4551-B747-3901E84FB6D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1649FDE7-FF7F-44BA-8626-3C24E4AD7B0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B1344D9E-6544-4515-B6CC-4665859C2DB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96597CA4-809C-4696-8F28-692F2E1EE94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5E0666AF-AFB2-451E-8EBE-3757F82CCB1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7F55E094-7861-4325-A870-1F9FF808A55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2555E945-2A0D-4CBA-8DB0-7508D394EB8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45981A7E-E292-42FC-89DD-5BA877D49C0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5605EC2E-F54E-4A3F-B13E-5835A83BE5FF}"/>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4BDA41C-BFFE-49BC-A5F9-082204290EE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AC55111A-0B68-415B-9375-6BDE65E179E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2322154F-BC1A-45A6-89D5-DDA26B617BF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72BDB48-93D7-47F7-AF8D-88C1CA00598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589A653F-2388-459B-8032-54899F656FC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6E0DD82A-5E5B-4885-AEFC-E0EA17DAC69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2AE869D4-4776-4DB8-9BF6-7B4B2DBFF932}"/>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9D08634A-4CAB-4610-A96E-A4FB4F03A1AF}"/>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5A1F2FB8-EACF-48FB-864F-8F1868E58B0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4516722A-69A5-466B-B6A3-8E4FD9BC658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498E12E2-FEFE-44FB-9BDE-A91BDBCC941B}"/>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4A4A021E-0226-453D-A8CC-E2E7EAB764F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414" name="直線コネクタ 413">
          <a:extLst>
            <a:ext uri="{FF2B5EF4-FFF2-40B4-BE49-F238E27FC236}">
              <a16:creationId xmlns:a16="http://schemas.microsoft.com/office/drawing/2014/main" id="{FFFB46D0-432B-4307-B039-A8DFD8C84B5C}"/>
            </a:ext>
          </a:extLst>
        </xdr:cNvPr>
        <xdr:cNvCxnSpPr/>
      </xdr:nvCxnSpPr>
      <xdr:spPr>
        <a:xfrm flipV="1">
          <a:off x="14375764" y="56007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7D9CD284-F3C2-4B3A-8559-8B3F5BE437A9}"/>
            </a:ext>
          </a:extLst>
        </xdr:cNvPr>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6" name="直線コネクタ 415">
          <a:extLst>
            <a:ext uri="{FF2B5EF4-FFF2-40B4-BE49-F238E27FC236}">
              <a16:creationId xmlns:a16="http://schemas.microsoft.com/office/drawing/2014/main" id="{B88F6A86-D1C3-42FE-8C63-1B0FAD3A6FB0}"/>
            </a:ext>
          </a:extLst>
        </xdr:cNvPr>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CAC2D41F-1756-4D33-9CC5-58441D2D6E8B}"/>
            </a:ext>
          </a:extLst>
        </xdr:cNvPr>
        <xdr:cNvSpPr txBox="1"/>
      </xdr:nvSpPr>
      <xdr:spPr>
        <a:xfrm>
          <a:off x="144145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418" name="直線コネクタ 417">
          <a:extLst>
            <a:ext uri="{FF2B5EF4-FFF2-40B4-BE49-F238E27FC236}">
              <a16:creationId xmlns:a16="http://schemas.microsoft.com/office/drawing/2014/main" id="{7C8592C3-06EF-4C70-B13F-53967BF23BC3}"/>
            </a:ext>
          </a:extLst>
        </xdr:cNvPr>
        <xdr:cNvCxnSpPr/>
      </xdr:nvCxnSpPr>
      <xdr:spPr>
        <a:xfrm>
          <a:off x="14287500" y="560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EE422D24-9ED3-4937-9DFD-AC01120CA98A}"/>
            </a:ext>
          </a:extLst>
        </xdr:cNvPr>
        <xdr:cNvSpPr txBox="1"/>
      </xdr:nvSpPr>
      <xdr:spPr>
        <a:xfrm>
          <a:off x="14414500" y="6113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0" name="フローチャート: 判断 419">
          <a:extLst>
            <a:ext uri="{FF2B5EF4-FFF2-40B4-BE49-F238E27FC236}">
              <a16:creationId xmlns:a16="http://schemas.microsoft.com/office/drawing/2014/main" id="{A7B2EE75-19E1-4A0E-B697-99EFE53D01E5}"/>
            </a:ext>
          </a:extLst>
        </xdr:cNvPr>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21" name="フローチャート: 判断 420">
          <a:extLst>
            <a:ext uri="{FF2B5EF4-FFF2-40B4-BE49-F238E27FC236}">
              <a16:creationId xmlns:a16="http://schemas.microsoft.com/office/drawing/2014/main" id="{E64E809C-52F4-439A-AB67-4774E5361A4F}"/>
            </a:ext>
          </a:extLst>
        </xdr:cNvPr>
        <xdr:cNvSpPr/>
      </xdr:nvSpPr>
      <xdr:spPr>
        <a:xfrm>
          <a:off x="13578840" y="612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422" name="フローチャート: 判断 421">
          <a:extLst>
            <a:ext uri="{FF2B5EF4-FFF2-40B4-BE49-F238E27FC236}">
              <a16:creationId xmlns:a16="http://schemas.microsoft.com/office/drawing/2014/main" id="{EE35818A-8045-46CA-BD3C-E14094A03DF6}"/>
            </a:ext>
          </a:extLst>
        </xdr:cNvPr>
        <xdr:cNvSpPr/>
      </xdr:nvSpPr>
      <xdr:spPr>
        <a:xfrm>
          <a:off x="128041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3E8F6AA8-73FB-4077-90C7-E1C26DEBE0E2}"/>
            </a:ext>
          </a:extLst>
        </xdr:cNvPr>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424" name="フローチャート: 判断 423">
          <a:extLst>
            <a:ext uri="{FF2B5EF4-FFF2-40B4-BE49-F238E27FC236}">
              <a16:creationId xmlns:a16="http://schemas.microsoft.com/office/drawing/2014/main" id="{31CD25E0-3655-49C4-B234-7C4F4C9506D5}"/>
            </a:ext>
          </a:extLst>
        </xdr:cNvPr>
        <xdr:cNvSpPr/>
      </xdr:nvSpPr>
      <xdr:spPr>
        <a:xfrm>
          <a:off x="11231880" y="619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F66308C-B223-4AB6-AE39-DCD96F9EE9C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503C55F-9021-4FB9-86A5-DCE7AFD5D42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093B14A-D7C4-429B-A89F-71BC4E81909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92CC978-BCD5-40CF-8FA9-8BB709D12E2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F15A5AE0-91F4-4249-ADE5-39552006593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120650</xdr:rowOff>
    </xdr:from>
    <xdr:to>
      <xdr:col>85</xdr:col>
      <xdr:colOff>177800</xdr:colOff>
      <xdr:row>34</xdr:row>
      <xdr:rowOff>50800</xdr:rowOff>
    </xdr:to>
    <xdr:sp macro="" textlink="">
      <xdr:nvSpPr>
        <xdr:cNvPr id="430" name="楕円 429">
          <a:extLst>
            <a:ext uri="{FF2B5EF4-FFF2-40B4-BE49-F238E27FC236}">
              <a16:creationId xmlns:a16="http://schemas.microsoft.com/office/drawing/2014/main" id="{29C81997-7EAA-4BD0-822C-971B53B0344C}"/>
            </a:ext>
          </a:extLst>
        </xdr:cNvPr>
        <xdr:cNvSpPr/>
      </xdr:nvSpPr>
      <xdr:spPr>
        <a:xfrm>
          <a:off x="14325600" y="56527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35577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5F3BA61A-239B-465D-A183-35758287E4F5}"/>
            </a:ext>
          </a:extLst>
        </xdr:cNvPr>
        <xdr:cNvSpPr txBox="1"/>
      </xdr:nvSpPr>
      <xdr:spPr>
        <a:xfrm>
          <a:off x="14414500" y="556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53975</xdr:rowOff>
    </xdr:from>
    <xdr:to>
      <xdr:col>81</xdr:col>
      <xdr:colOff>101600</xdr:colOff>
      <xdr:row>33</xdr:row>
      <xdr:rowOff>155575</xdr:rowOff>
    </xdr:to>
    <xdr:sp macro="" textlink="">
      <xdr:nvSpPr>
        <xdr:cNvPr id="432" name="楕円 431">
          <a:extLst>
            <a:ext uri="{FF2B5EF4-FFF2-40B4-BE49-F238E27FC236}">
              <a16:creationId xmlns:a16="http://schemas.microsoft.com/office/drawing/2014/main" id="{029304BB-296C-45C0-B309-3723C3E751DB}"/>
            </a:ext>
          </a:extLst>
        </xdr:cNvPr>
        <xdr:cNvSpPr/>
      </xdr:nvSpPr>
      <xdr:spPr>
        <a:xfrm>
          <a:off x="13578840" y="5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104775</xdr:rowOff>
    </xdr:from>
    <xdr:to>
      <xdr:col>85</xdr:col>
      <xdr:colOff>127000</xdr:colOff>
      <xdr:row>34</xdr:row>
      <xdr:rowOff>0</xdr:rowOff>
    </xdr:to>
    <xdr:cxnSp macro="">
      <xdr:nvCxnSpPr>
        <xdr:cNvPr id="433" name="直線コネクタ 432">
          <a:extLst>
            <a:ext uri="{FF2B5EF4-FFF2-40B4-BE49-F238E27FC236}">
              <a16:creationId xmlns:a16="http://schemas.microsoft.com/office/drawing/2014/main" id="{7B35C6C7-0CB2-4F8B-917F-E5BB4052BC43}"/>
            </a:ext>
          </a:extLst>
        </xdr:cNvPr>
        <xdr:cNvCxnSpPr/>
      </xdr:nvCxnSpPr>
      <xdr:spPr>
        <a:xfrm>
          <a:off x="13629640" y="5636895"/>
          <a:ext cx="74676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160655</xdr:rowOff>
    </xdr:from>
    <xdr:to>
      <xdr:col>76</xdr:col>
      <xdr:colOff>165100</xdr:colOff>
      <xdr:row>33</xdr:row>
      <xdr:rowOff>90805</xdr:rowOff>
    </xdr:to>
    <xdr:sp macro="" textlink="">
      <xdr:nvSpPr>
        <xdr:cNvPr id="434" name="楕円 433">
          <a:extLst>
            <a:ext uri="{FF2B5EF4-FFF2-40B4-BE49-F238E27FC236}">
              <a16:creationId xmlns:a16="http://schemas.microsoft.com/office/drawing/2014/main" id="{0A38B9BC-E893-4F76-9E5C-91BEBF23000E}"/>
            </a:ext>
          </a:extLst>
        </xdr:cNvPr>
        <xdr:cNvSpPr/>
      </xdr:nvSpPr>
      <xdr:spPr>
        <a:xfrm>
          <a:off x="12804140" y="5525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40005</xdr:rowOff>
    </xdr:from>
    <xdr:to>
      <xdr:col>81</xdr:col>
      <xdr:colOff>50800</xdr:colOff>
      <xdr:row>33</xdr:row>
      <xdr:rowOff>104775</xdr:rowOff>
    </xdr:to>
    <xdr:cxnSp macro="">
      <xdr:nvCxnSpPr>
        <xdr:cNvPr id="435" name="直線コネクタ 434">
          <a:extLst>
            <a:ext uri="{FF2B5EF4-FFF2-40B4-BE49-F238E27FC236}">
              <a16:creationId xmlns:a16="http://schemas.microsoft.com/office/drawing/2014/main" id="{97412C42-A831-45A8-A69D-15F01FD7A309}"/>
            </a:ext>
          </a:extLst>
        </xdr:cNvPr>
        <xdr:cNvCxnSpPr/>
      </xdr:nvCxnSpPr>
      <xdr:spPr>
        <a:xfrm>
          <a:off x="12854940" y="5572125"/>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74930</xdr:rowOff>
    </xdr:from>
    <xdr:to>
      <xdr:col>72</xdr:col>
      <xdr:colOff>38100</xdr:colOff>
      <xdr:row>34</xdr:row>
      <xdr:rowOff>5080</xdr:rowOff>
    </xdr:to>
    <xdr:sp macro="" textlink="">
      <xdr:nvSpPr>
        <xdr:cNvPr id="436" name="楕円 435">
          <a:extLst>
            <a:ext uri="{FF2B5EF4-FFF2-40B4-BE49-F238E27FC236}">
              <a16:creationId xmlns:a16="http://schemas.microsoft.com/office/drawing/2014/main" id="{F2108DB4-88F9-40A3-893D-B1D752DA7B92}"/>
            </a:ext>
          </a:extLst>
        </xdr:cNvPr>
        <xdr:cNvSpPr/>
      </xdr:nvSpPr>
      <xdr:spPr>
        <a:xfrm>
          <a:off x="12029440" y="5607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40005</xdr:rowOff>
    </xdr:from>
    <xdr:to>
      <xdr:col>76</xdr:col>
      <xdr:colOff>114300</xdr:colOff>
      <xdr:row>33</xdr:row>
      <xdr:rowOff>125730</xdr:rowOff>
    </xdr:to>
    <xdr:cxnSp macro="">
      <xdr:nvCxnSpPr>
        <xdr:cNvPr id="437" name="直線コネクタ 436">
          <a:extLst>
            <a:ext uri="{FF2B5EF4-FFF2-40B4-BE49-F238E27FC236}">
              <a16:creationId xmlns:a16="http://schemas.microsoft.com/office/drawing/2014/main" id="{AACC25E1-3D69-431C-8E72-78002986E846}"/>
            </a:ext>
          </a:extLst>
        </xdr:cNvPr>
        <xdr:cNvCxnSpPr/>
      </xdr:nvCxnSpPr>
      <xdr:spPr>
        <a:xfrm flipV="1">
          <a:off x="12072620" y="5572125"/>
          <a:ext cx="7823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15875</xdr:rowOff>
    </xdr:from>
    <xdr:to>
      <xdr:col>67</xdr:col>
      <xdr:colOff>101600</xdr:colOff>
      <xdr:row>33</xdr:row>
      <xdr:rowOff>117475</xdr:rowOff>
    </xdr:to>
    <xdr:sp macro="" textlink="">
      <xdr:nvSpPr>
        <xdr:cNvPr id="438" name="楕円 437">
          <a:extLst>
            <a:ext uri="{FF2B5EF4-FFF2-40B4-BE49-F238E27FC236}">
              <a16:creationId xmlns:a16="http://schemas.microsoft.com/office/drawing/2014/main" id="{66902764-8F30-4A3A-8EFE-A54B901BD04B}"/>
            </a:ext>
          </a:extLst>
        </xdr:cNvPr>
        <xdr:cNvSpPr/>
      </xdr:nvSpPr>
      <xdr:spPr>
        <a:xfrm>
          <a:off x="11231880" y="55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66675</xdr:rowOff>
    </xdr:from>
    <xdr:to>
      <xdr:col>71</xdr:col>
      <xdr:colOff>177800</xdr:colOff>
      <xdr:row>33</xdr:row>
      <xdr:rowOff>125730</xdr:rowOff>
    </xdr:to>
    <xdr:cxnSp macro="">
      <xdr:nvCxnSpPr>
        <xdr:cNvPr id="439" name="直線コネクタ 438">
          <a:extLst>
            <a:ext uri="{FF2B5EF4-FFF2-40B4-BE49-F238E27FC236}">
              <a16:creationId xmlns:a16="http://schemas.microsoft.com/office/drawing/2014/main" id="{9F154466-D78E-48A2-9830-9F86023B8B71}"/>
            </a:ext>
          </a:extLst>
        </xdr:cNvPr>
        <xdr:cNvCxnSpPr/>
      </xdr:nvCxnSpPr>
      <xdr:spPr>
        <a:xfrm>
          <a:off x="11282680" y="5598795"/>
          <a:ext cx="78994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D3D184C9-4953-4C44-B496-41B105DAFF06}"/>
            </a:ext>
          </a:extLst>
        </xdr:cNvPr>
        <xdr:cNvSpPr txBox="1"/>
      </xdr:nvSpPr>
      <xdr:spPr>
        <a:xfrm>
          <a:off x="134372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76217</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B102372A-8A91-4C7C-B2DE-D90C224E3619}"/>
            </a:ext>
          </a:extLst>
        </xdr:cNvPr>
        <xdr:cNvSpPr txBox="1"/>
      </xdr:nvSpPr>
      <xdr:spPr>
        <a:xfrm>
          <a:off x="126752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FEBFB8AC-8BC1-4871-B1F9-C9677191D2B3}"/>
            </a:ext>
          </a:extLst>
        </xdr:cNvPr>
        <xdr:cNvSpPr txBox="1"/>
      </xdr:nvSpPr>
      <xdr:spPr>
        <a:xfrm>
          <a:off x="1190054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85742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96083553-8838-4949-8EC1-CE9F62135D1C}"/>
            </a:ext>
          </a:extLst>
        </xdr:cNvPr>
        <xdr:cNvSpPr txBox="1"/>
      </xdr:nvSpPr>
      <xdr:spPr>
        <a:xfrm>
          <a:off x="1110298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652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D1A52319-6BDE-4BF5-865B-03A1A39CD8A1}"/>
            </a:ext>
          </a:extLst>
        </xdr:cNvPr>
        <xdr:cNvSpPr txBox="1"/>
      </xdr:nvSpPr>
      <xdr:spPr>
        <a:xfrm>
          <a:off x="13437244" y="53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107332</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EEC1FF8E-6826-4759-BB6E-ED34C6B6A139}"/>
            </a:ext>
          </a:extLst>
        </xdr:cNvPr>
        <xdr:cNvSpPr txBox="1"/>
      </xdr:nvSpPr>
      <xdr:spPr>
        <a:xfrm>
          <a:off x="12675244"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21607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7E9A679A-6165-4ADE-A15C-FD9014AF473F}"/>
            </a:ext>
          </a:extLst>
        </xdr:cNvPr>
        <xdr:cNvSpPr txBox="1"/>
      </xdr:nvSpPr>
      <xdr:spPr>
        <a:xfrm>
          <a:off x="11900544" y="538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134002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A5EAC645-4F37-4782-AB1A-5CD69EAD78FB}"/>
            </a:ext>
          </a:extLst>
        </xdr:cNvPr>
        <xdr:cNvSpPr txBox="1"/>
      </xdr:nvSpPr>
      <xdr:spPr>
        <a:xfrm>
          <a:off x="11102984" y="53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9C366595-3811-49C5-8DC7-6906FA575FB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2918C7A-9E40-4FF6-A9F2-807EBC56BF2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8584E9CF-E608-464C-857C-29F14455C93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679DBABE-4BFE-4197-A63F-B8834A701FA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47B9E495-AE3A-4060-9B8D-3B3E20A14CC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C4EDD249-D70A-4C38-A94A-E50C86B71FB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1CD0871-DE01-4102-ABEC-C45C0CF6F1B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7CC9A746-C30A-4DA0-A802-4839C0BCB88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7894216A-34C1-4CE2-8E6C-5D9BBCF6A76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DFC0D0EB-F378-4677-87CC-7FE3AD2E3F8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4CE98D67-D50A-4724-BD7B-0F0F380BEF2F}"/>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FCA6F448-A28F-44BB-A309-0DACB4663F69}"/>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584F1285-6EE1-4E2A-B072-C70B40269D5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78EDC4E8-8626-4CB4-940D-CFB415C0427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1D188483-0854-4A26-9E3A-A21EE3D526E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9D1BE005-AAA8-4EDC-8AA1-C87D06F2F86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52E76772-96C8-4E53-BBBD-DCA1E8634B4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B961FCF8-881B-4F2C-9B18-C560900DF2B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A4C395B2-1A32-4BA5-8347-7CF978435B57}"/>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840F1BA7-CC20-42DD-83B5-EE7A0FF73FC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3B65CE7A-05CA-4B8E-A715-645A4FA24C3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8156A03B-2C86-4D6C-99BE-B163377B75C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B941A804-98AA-4C93-970E-021940C7EB6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BE2AA415-E576-4D4A-87A0-3D47519360EF}"/>
            </a:ext>
          </a:extLst>
        </xdr:cNvPr>
        <xdr:cNvCxnSpPr/>
      </xdr:nvCxnSpPr>
      <xdr:spPr>
        <a:xfrm flipV="1">
          <a:off x="19509104" y="58064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8FC73C09-1EE7-423E-B1B2-6A036B07E42A}"/>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82DD66DF-0C86-4B42-9A5F-FF3D72C33783}"/>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BAF3F916-EAE9-482F-8028-4BB0DA2EEC70}"/>
            </a:ext>
          </a:extLst>
        </xdr:cNvPr>
        <xdr:cNvSpPr txBox="1"/>
      </xdr:nvSpPr>
      <xdr:spPr>
        <a:xfrm>
          <a:off x="1954784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5" name="直線コネクタ 474">
          <a:extLst>
            <a:ext uri="{FF2B5EF4-FFF2-40B4-BE49-F238E27FC236}">
              <a16:creationId xmlns:a16="http://schemas.microsoft.com/office/drawing/2014/main" id="{5EBA560E-AAAB-48EF-9D8D-EB48CD2969B2}"/>
            </a:ext>
          </a:extLst>
        </xdr:cNvPr>
        <xdr:cNvCxnSpPr/>
      </xdr:nvCxnSpPr>
      <xdr:spPr>
        <a:xfrm>
          <a:off x="1944370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773C27AD-9399-4E3A-B794-135A6AEA858C}"/>
            </a:ext>
          </a:extLst>
        </xdr:cNvPr>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7" name="フローチャート: 判断 476">
          <a:extLst>
            <a:ext uri="{FF2B5EF4-FFF2-40B4-BE49-F238E27FC236}">
              <a16:creationId xmlns:a16="http://schemas.microsoft.com/office/drawing/2014/main" id="{D4FE1140-45CE-4021-9F83-4A40A288C06E}"/>
            </a:ext>
          </a:extLst>
        </xdr:cNvPr>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478" name="フローチャート: 判断 477">
          <a:extLst>
            <a:ext uri="{FF2B5EF4-FFF2-40B4-BE49-F238E27FC236}">
              <a16:creationId xmlns:a16="http://schemas.microsoft.com/office/drawing/2014/main" id="{AF5B204F-112E-4AA8-A8D1-A9DF1FABDA52}"/>
            </a:ext>
          </a:extLst>
        </xdr:cNvPr>
        <xdr:cNvSpPr/>
      </xdr:nvSpPr>
      <xdr:spPr>
        <a:xfrm>
          <a:off x="18735040" y="6567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479" name="フローチャート: 判断 478">
          <a:extLst>
            <a:ext uri="{FF2B5EF4-FFF2-40B4-BE49-F238E27FC236}">
              <a16:creationId xmlns:a16="http://schemas.microsoft.com/office/drawing/2014/main" id="{398FC70D-867F-4019-8972-6E546EFCCDA8}"/>
            </a:ext>
          </a:extLst>
        </xdr:cNvPr>
        <xdr:cNvSpPr/>
      </xdr:nvSpPr>
      <xdr:spPr>
        <a:xfrm>
          <a:off x="1793748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80" name="フローチャート: 判断 479">
          <a:extLst>
            <a:ext uri="{FF2B5EF4-FFF2-40B4-BE49-F238E27FC236}">
              <a16:creationId xmlns:a16="http://schemas.microsoft.com/office/drawing/2014/main" id="{89EAEC1A-5A28-4E08-B9AF-DE4CD695BB41}"/>
            </a:ext>
          </a:extLst>
        </xdr:cNvPr>
        <xdr:cNvSpPr/>
      </xdr:nvSpPr>
      <xdr:spPr>
        <a:xfrm>
          <a:off x="171627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1" name="フローチャート: 判断 480">
          <a:extLst>
            <a:ext uri="{FF2B5EF4-FFF2-40B4-BE49-F238E27FC236}">
              <a16:creationId xmlns:a16="http://schemas.microsoft.com/office/drawing/2014/main" id="{370B1A40-1628-4318-82CF-A687A1CF9B4E}"/>
            </a:ext>
          </a:extLst>
        </xdr:cNvPr>
        <xdr:cNvSpPr/>
      </xdr:nvSpPr>
      <xdr:spPr>
        <a:xfrm>
          <a:off x="1638808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E8078101-6CD8-4DBA-9F20-5459CF35381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A501B56-90AE-44A0-8928-7BFD1296EB3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AEBEBEE-B3C2-4DA4-A4D4-95ACE12D5AA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55D89CAD-F8BA-4A10-85BB-FC8A2F24C6F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A509252-FEA0-4330-A7C8-91E0876E486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7" name="楕円 486">
          <a:extLst>
            <a:ext uri="{FF2B5EF4-FFF2-40B4-BE49-F238E27FC236}">
              <a16:creationId xmlns:a16="http://schemas.microsoft.com/office/drawing/2014/main" id="{CBB835BF-F09A-45BA-AC39-BB0651D2B342}"/>
            </a:ext>
          </a:extLst>
        </xdr:cNvPr>
        <xdr:cNvSpPr/>
      </xdr:nvSpPr>
      <xdr:spPr>
        <a:xfrm>
          <a:off x="194589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10AB93AF-0CB0-4654-92D3-AAFB19C64AC3}"/>
            </a:ext>
          </a:extLst>
        </xdr:cNvPr>
        <xdr:cNvSpPr txBox="1"/>
      </xdr:nvSpPr>
      <xdr:spPr>
        <a:xfrm>
          <a:off x="1954784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89" name="楕円 488">
          <a:extLst>
            <a:ext uri="{FF2B5EF4-FFF2-40B4-BE49-F238E27FC236}">
              <a16:creationId xmlns:a16="http://schemas.microsoft.com/office/drawing/2014/main" id="{0D7A835A-5E67-451C-99E1-95B7E55F483C}"/>
            </a:ext>
          </a:extLst>
        </xdr:cNvPr>
        <xdr:cNvSpPr/>
      </xdr:nvSpPr>
      <xdr:spPr>
        <a:xfrm>
          <a:off x="1873504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167640</xdr:rowOff>
    </xdr:to>
    <xdr:cxnSp macro="">
      <xdr:nvCxnSpPr>
        <xdr:cNvPr id="490" name="直線コネクタ 489">
          <a:extLst>
            <a:ext uri="{FF2B5EF4-FFF2-40B4-BE49-F238E27FC236}">
              <a16:creationId xmlns:a16="http://schemas.microsoft.com/office/drawing/2014/main" id="{7C774B8E-C202-452E-8919-5C608C775191}"/>
            </a:ext>
          </a:extLst>
        </xdr:cNvPr>
        <xdr:cNvCxnSpPr/>
      </xdr:nvCxnSpPr>
      <xdr:spPr>
        <a:xfrm>
          <a:off x="18778220" y="68732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491" name="楕円 490">
          <a:extLst>
            <a:ext uri="{FF2B5EF4-FFF2-40B4-BE49-F238E27FC236}">
              <a16:creationId xmlns:a16="http://schemas.microsoft.com/office/drawing/2014/main" id="{30922FAA-15C8-4C01-96C8-1CAD384BB83B}"/>
            </a:ext>
          </a:extLst>
        </xdr:cNvPr>
        <xdr:cNvSpPr/>
      </xdr:nvSpPr>
      <xdr:spPr>
        <a:xfrm>
          <a:off x="1793748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167640</xdr:rowOff>
    </xdr:from>
    <xdr:to>
      <xdr:col>111</xdr:col>
      <xdr:colOff>177800</xdr:colOff>
      <xdr:row>40</xdr:row>
      <xdr:rowOff>167640</xdr:rowOff>
    </xdr:to>
    <xdr:cxnSp macro="">
      <xdr:nvCxnSpPr>
        <xdr:cNvPr id="492" name="直線コネクタ 491">
          <a:extLst>
            <a:ext uri="{FF2B5EF4-FFF2-40B4-BE49-F238E27FC236}">
              <a16:creationId xmlns:a16="http://schemas.microsoft.com/office/drawing/2014/main" id="{00637342-55E0-4FD3-B974-84E130F872CA}"/>
            </a:ext>
          </a:extLst>
        </xdr:cNvPr>
        <xdr:cNvCxnSpPr/>
      </xdr:nvCxnSpPr>
      <xdr:spPr>
        <a:xfrm>
          <a:off x="17988280" y="687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93" name="楕円 492">
          <a:extLst>
            <a:ext uri="{FF2B5EF4-FFF2-40B4-BE49-F238E27FC236}">
              <a16:creationId xmlns:a16="http://schemas.microsoft.com/office/drawing/2014/main" id="{D776A242-95FC-4760-AA06-177B8D5683CB}"/>
            </a:ext>
          </a:extLst>
        </xdr:cNvPr>
        <xdr:cNvSpPr/>
      </xdr:nvSpPr>
      <xdr:spPr>
        <a:xfrm>
          <a:off x="1716278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114300</xdr:rowOff>
    </xdr:from>
    <xdr:to>
      <xdr:col>107</xdr:col>
      <xdr:colOff>50800</xdr:colOff>
      <xdr:row>40</xdr:row>
      <xdr:rowOff>167640</xdr:rowOff>
    </xdr:to>
    <xdr:cxnSp macro="">
      <xdr:nvCxnSpPr>
        <xdr:cNvPr id="494" name="直線コネクタ 493">
          <a:extLst>
            <a:ext uri="{FF2B5EF4-FFF2-40B4-BE49-F238E27FC236}">
              <a16:creationId xmlns:a16="http://schemas.microsoft.com/office/drawing/2014/main" id="{1E8B4145-C095-4300-A6D9-693243B06C13}"/>
            </a:ext>
          </a:extLst>
        </xdr:cNvPr>
        <xdr:cNvCxnSpPr/>
      </xdr:nvCxnSpPr>
      <xdr:spPr>
        <a:xfrm>
          <a:off x="17213580" y="681990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95" name="楕円 494">
          <a:extLst>
            <a:ext uri="{FF2B5EF4-FFF2-40B4-BE49-F238E27FC236}">
              <a16:creationId xmlns:a16="http://schemas.microsoft.com/office/drawing/2014/main" id="{ED3C2192-3E80-4BF0-8D90-54C021964C50}"/>
            </a:ext>
          </a:extLst>
        </xdr:cNvPr>
        <xdr:cNvSpPr/>
      </xdr:nvSpPr>
      <xdr:spPr>
        <a:xfrm>
          <a:off x="16388080" y="6769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114300</xdr:rowOff>
    </xdr:from>
    <xdr:to>
      <xdr:col>102</xdr:col>
      <xdr:colOff>114300</xdr:colOff>
      <xdr:row>40</xdr:row>
      <xdr:rowOff>114300</xdr:rowOff>
    </xdr:to>
    <xdr:cxnSp macro="">
      <xdr:nvCxnSpPr>
        <xdr:cNvPr id="496" name="直線コネクタ 495">
          <a:extLst>
            <a:ext uri="{FF2B5EF4-FFF2-40B4-BE49-F238E27FC236}">
              <a16:creationId xmlns:a16="http://schemas.microsoft.com/office/drawing/2014/main" id="{33CACF7F-7F50-46FD-8416-9F80B473C2A0}"/>
            </a:ext>
          </a:extLst>
        </xdr:cNvPr>
        <xdr:cNvCxnSpPr/>
      </xdr:nvCxnSpPr>
      <xdr:spPr>
        <a:xfrm>
          <a:off x="16431260" y="68199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147337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11EE6344-947C-4E80-80DC-618D7E24A78B}"/>
            </a:ext>
          </a:extLst>
        </xdr:cNvPr>
        <xdr:cNvSpPr txBox="1"/>
      </xdr:nvSpPr>
      <xdr:spPr>
        <a:xfrm>
          <a:off x="185611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170197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89DE0CFF-BCC2-4435-968C-A14930D77972}"/>
            </a:ext>
          </a:extLst>
        </xdr:cNvPr>
        <xdr:cNvSpPr txBox="1"/>
      </xdr:nvSpPr>
      <xdr:spPr>
        <a:xfrm>
          <a:off x="1777626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DC267DCC-C6D6-4EF4-AE22-AFE380CA496E}"/>
            </a:ext>
          </a:extLst>
        </xdr:cNvPr>
        <xdr:cNvSpPr txBox="1"/>
      </xdr:nvSpPr>
      <xdr:spPr>
        <a:xfrm>
          <a:off x="170015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8916AD6A-0DBA-423F-8B18-56632DE2461B}"/>
            </a:ext>
          </a:extLst>
        </xdr:cNvPr>
        <xdr:cNvSpPr txBox="1"/>
      </xdr:nvSpPr>
      <xdr:spPr>
        <a:xfrm>
          <a:off x="162268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6727CD50-D874-4DAB-990C-45E1DEC01FE2}"/>
            </a:ext>
          </a:extLst>
        </xdr:cNvPr>
        <xdr:cNvSpPr txBox="1"/>
      </xdr:nvSpPr>
      <xdr:spPr>
        <a:xfrm>
          <a:off x="185611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899B56E1-86D4-4B80-8074-DE04969B74F1}"/>
            </a:ext>
          </a:extLst>
        </xdr:cNvPr>
        <xdr:cNvSpPr txBox="1"/>
      </xdr:nvSpPr>
      <xdr:spPr>
        <a:xfrm>
          <a:off x="1777626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DECE6866-B39C-4F33-BE77-1FBE505306E3}"/>
            </a:ext>
          </a:extLst>
        </xdr:cNvPr>
        <xdr:cNvSpPr txBox="1"/>
      </xdr:nvSpPr>
      <xdr:spPr>
        <a:xfrm>
          <a:off x="1700156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73BB269F-196E-4F0C-9489-B11D86C1AA12}"/>
            </a:ext>
          </a:extLst>
        </xdr:cNvPr>
        <xdr:cNvSpPr txBox="1"/>
      </xdr:nvSpPr>
      <xdr:spPr>
        <a:xfrm>
          <a:off x="1622686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75B59C26-6999-498E-AB77-F2B7F481B6C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C9058513-2F20-4877-8CB2-C6F02A14966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C819DF01-442C-4DF4-9420-3C78FF3D50B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D20A30D2-E77A-411B-B96B-68CBFCE7E9A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4D846384-6074-4155-8153-C5F7326BFD5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3520987A-28CC-41FF-A654-62C81717043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CAF77B6D-5540-453A-BB5A-63936BD0491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9E1E3E50-3CAC-4EF1-B0C9-DDB1CB3A3A8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DFB1D8FC-6B96-4E90-95C9-FCF9C14461B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621FE053-6D13-4EF6-BF06-1004457B3F9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5FFC5101-9C7C-42B2-B07F-A0B29628148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6" name="直線コネクタ 515">
          <a:extLst>
            <a:ext uri="{FF2B5EF4-FFF2-40B4-BE49-F238E27FC236}">
              <a16:creationId xmlns:a16="http://schemas.microsoft.com/office/drawing/2014/main" id="{9FE62928-E97C-4432-B6DC-3DB8F9A7AB7E}"/>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7" name="テキスト ボックス 516">
          <a:extLst>
            <a:ext uri="{FF2B5EF4-FFF2-40B4-BE49-F238E27FC236}">
              <a16:creationId xmlns:a16="http://schemas.microsoft.com/office/drawing/2014/main" id="{25A4771E-1899-4484-A252-0408A07A3EF9}"/>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8" name="直線コネクタ 517">
          <a:extLst>
            <a:ext uri="{FF2B5EF4-FFF2-40B4-BE49-F238E27FC236}">
              <a16:creationId xmlns:a16="http://schemas.microsoft.com/office/drawing/2014/main" id="{C07FD2CA-F016-442D-9E4E-74F1A37C48B9}"/>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9" name="テキスト ボックス 518">
          <a:extLst>
            <a:ext uri="{FF2B5EF4-FFF2-40B4-BE49-F238E27FC236}">
              <a16:creationId xmlns:a16="http://schemas.microsoft.com/office/drawing/2014/main" id="{A0936506-B819-4169-BD80-8A133C13F07F}"/>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20" name="直線コネクタ 519">
          <a:extLst>
            <a:ext uri="{FF2B5EF4-FFF2-40B4-BE49-F238E27FC236}">
              <a16:creationId xmlns:a16="http://schemas.microsoft.com/office/drawing/2014/main" id="{0946F18C-C32F-417D-AB6D-998B98C701E5}"/>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21" name="テキスト ボックス 520">
          <a:extLst>
            <a:ext uri="{FF2B5EF4-FFF2-40B4-BE49-F238E27FC236}">
              <a16:creationId xmlns:a16="http://schemas.microsoft.com/office/drawing/2014/main" id="{CC79D51F-5CC2-4B47-8DC3-45DE0C8F1548}"/>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60A62C02-75F1-4C09-AE6E-ECB07D92E74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438990E7-24DE-44DB-BBF4-89B4765BA20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4" name="直線コネクタ 523">
          <a:extLst>
            <a:ext uri="{FF2B5EF4-FFF2-40B4-BE49-F238E27FC236}">
              <a16:creationId xmlns:a16="http://schemas.microsoft.com/office/drawing/2014/main" id="{C7B119F1-AACD-4D18-80BB-2838C7360378}"/>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5" name="テキスト ボックス 524">
          <a:extLst>
            <a:ext uri="{FF2B5EF4-FFF2-40B4-BE49-F238E27FC236}">
              <a16:creationId xmlns:a16="http://schemas.microsoft.com/office/drawing/2014/main" id="{07F4D925-19FD-4827-A3FF-2774EF933067}"/>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6" name="直線コネクタ 525">
          <a:extLst>
            <a:ext uri="{FF2B5EF4-FFF2-40B4-BE49-F238E27FC236}">
              <a16:creationId xmlns:a16="http://schemas.microsoft.com/office/drawing/2014/main" id="{747E0CA5-D8BE-49E5-80C8-124838002DD0}"/>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7" name="テキスト ボックス 526">
          <a:extLst>
            <a:ext uri="{FF2B5EF4-FFF2-40B4-BE49-F238E27FC236}">
              <a16:creationId xmlns:a16="http://schemas.microsoft.com/office/drawing/2014/main" id="{1C2C8BEF-FB92-4B14-A96E-7561E40EFA3D}"/>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8" name="直線コネクタ 527">
          <a:extLst>
            <a:ext uri="{FF2B5EF4-FFF2-40B4-BE49-F238E27FC236}">
              <a16:creationId xmlns:a16="http://schemas.microsoft.com/office/drawing/2014/main" id="{44198920-3507-4E57-AAA4-71BD3A0AAD44}"/>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9" name="テキスト ボックス 528">
          <a:extLst>
            <a:ext uri="{FF2B5EF4-FFF2-40B4-BE49-F238E27FC236}">
              <a16:creationId xmlns:a16="http://schemas.microsoft.com/office/drawing/2014/main" id="{C45AC384-A19F-4609-BD5E-EC1AE7CF9F07}"/>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19410DA-D8D2-4F2B-9EF6-7EEE52221DC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EB73599F-D392-4E55-9EFD-2B98459E23B2}"/>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72483D00-AD3F-4A87-956C-9FFB0371D5C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533" name="直線コネクタ 532">
          <a:extLst>
            <a:ext uri="{FF2B5EF4-FFF2-40B4-BE49-F238E27FC236}">
              <a16:creationId xmlns:a16="http://schemas.microsoft.com/office/drawing/2014/main" id="{16BDE55A-7CC9-4553-BE44-4E449D484067}"/>
            </a:ext>
          </a:extLst>
        </xdr:cNvPr>
        <xdr:cNvCxnSpPr/>
      </xdr:nvCxnSpPr>
      <xdr:spPr>
        <a:xfrm flipV="1">
          <a:off x="14375764" y="9388793"/>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1C61320E-8415-4F28-828A-467D389189A4}"/>
            </a:ext>
          </a:extLst>
        </xdr:cNvPr>
        <xdr:cNvSpPr txBox="1"/>
      </xdr:nvSpPr>
      <xdr:spPr>
        <a:xfrm>
          <a:off x="144145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535" name="直線コネクタ 534">
          <a:extLst>
            <a:ext uri="{FF2B5EF4-FFF2-40B4-BE49-F238E27FC236}">
              <a16:creationId xmlns:a16="http://schemas.microsoft.com/office/drawing/2014/main" id="{4EA99D1F-73C3-4C43-9044-276034BEE600}"/>
            </a:ext>
          </a:extLst>
        </xdr:cNvPr>
        <xdr:cNvCxnSpPr/>
      </xdr:nvCxnSpPr>
      <xdr:spPr>
        <a:xfrm>
          <a:off x="14287500" y="1077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F828F45B-E30C-4C0A-AE25-9660818F88C0}"/>
            </a:ext>
          </a:extLst>
        </xdr:cNvPr>
        <xdr:cNvSpPr txBox="1"/>
      </xdr:nvSpPr>
      <xdr:spPr>
        <a:xfrm>
          <a:off x="14414500" y="91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537" name="直線コネクタ 536">
          <a:extLst>
            <a:ext uri="{FF2B5EF4-FFF2-40B4-BE49-F238E27FC236}">
              <a16:creationId xmlns:a16="http://schemas.microsoft.com/office/drawing/2014/main" id="{4210D8D5-EE73-47E7-856F-3902CFD69D69}"/>
            </a:ext>
          </a:extLst>
        </xdr:cNvPr>
        <xdr:cNvCxnSpPr/>
      </xdr:nvCxnSpPr>
      <xdr:spPr>
        <a:xfrm>
          <a:off x="14287500" y="9388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89E512FA-0E12-4FA0-BFE6-463DAA9E9AF3}"/>
            </a:ext>
          </a:extLst>
        </xdr:cNvPr>
        <xdr:cNvSpPr txBox="1"/>
      </xdr:nvSpPr>
      <xdr:spPr>
        <a:xfrm>
          <a:off x="14414500" y="10131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539" name="フローチャート: 判断 538">
          <a:extLst>
            <a:ext uri="{FF2B5EF4-FFF2-40B4-BE49-F238E27FC236}">
              <a16:creationId xmlns:a16="http://schemas.microsoft.com/office/drawing/2014/main" id="{3211968B-41FE-4C3C-9B02-0B505752A306}"/>
            </a:ext>
          </a:extLst>
        </xdr:cNvPr>
        <xdr:cNvSpPr/>
      </xdr:nvSpPr>
      <xdr:spPr>
        <a:xfrm>
          <a:off x="14325600" y="101533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540" name="フローチャート: 判断 539">
          <a:extLst>
            <a:ext uri="{FF2B5EF4-FFF2-40B4-BE49-F238E27FC236}">
              <a16:creationId xmlns:a16="http://schemas.microsoft.com/office/drawing/2014/main" id="{4BD2C64E-293D-4688-9DA0-8C9782A2169B}"/>
            </a:ext>
          </a:extLst>
        </xdr:cNvPr>
        <xdr:cNvSpPr/>
      </xdr:nvSpPr>
      <xdr:spPr>
        <a:xfrm>
          <a:off x="1357884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541" name="フローチャート: 判断 540">
          <a:extLst>
            <a:ext uri="{FF2B5EF4-FFF2-40B4-BE49-F238E27FC236}">
              <a16:creationId xmlns:a16="http://schemas.microsoft.com/office/drawing/2014/main" id="{AEB22EE5-DE4C-414F-ABBD-3D4328A422EC}"/>
            </a:ext>
          </a:extLst>
        </xdr:cNvPr>
        <xdr:cNvSpPr/>
      </xdr:nvSpPr>
      <xdr:spPr>
        <a:xfrm>
          <a:off x="12804140" y="10193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542" name="フローチャート: 判断 541">
          <a:extLst>
            <a:ext uri="{FF2B5EF4-FFF2-40B4-BE49-F238E27FC236}">
              <a16:creationId xmlns:a16="http://schemas.microsoft.com/office/drawing/2014/main" id="{8F2D798C-88B1-416C-932A-1A519F8B91A0}"/>
            </a:ext>
          </a:extLst>
        </xdr:cNvPr>
        <xdr:cNvSpPr/>
      </xdr:nvSpPr>
      <xdr:spPr>
        <a:xfrm>
          <a:off x="12029440" y="10229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543" name="フローチャート: 判断 542">
          <a:extLst>
            <a:ext uri="{FF2B5EF4-FFF2-40B4-BE49-F238E27FC236}">
              <a16:creationId xmlns:a16="http://schemas.microsoft.com/office/drawing/2014/main" id="{C40A6236-C597-4DFE-9440-12E6DEF9AEA0}"/>
            </a:ext>
          </a:extLst>
        </xdr:cNvPr>
        <xdr:cNvSpPr/>
      </xdr:nvSpPr>
      <xdr:spPr>
        <a:xfrm>
          <a:off x="1123188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85C4B58-FFC2-4A1D-ADB1-DD0B2BF3E6A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EAFBAA60-AC7C-4FE7-A5C4-EFCE8CD58D36}"/>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1B021FB-EDBD-4BF4-840D-F623D482414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366C7AE-5D56-4FDA-8E5E-2D778CAFE58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A9D23C6-1566-45F6-9D74-F27D0E676A2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9" name="楕円 548">
          <a:extLst>
            <a:ext uri="{FF2B5EF4-FFF2-40B4-BE49-F238E27FC236}">
              <a16:creationId xmlns:a16="http://schemas.microsoft.com/office/drawing/2014/main" id="{082ECF58-4655-4FF0-805F-369D1971F269}"/>
            </a:ext>
          </a:extLst>
        </xdr:cNvPr>
        <xdr:cNvSpPr/>
      </xdr:nvSpPr>
      <xdr:spPr>
        <a:xfrm>
          <a:off x="14325600" y="10133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97807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D0540E0-9634-46BD-9EC0-AC30289EBD56}"/>
            </a:ext>
          </a:extLst>
        </xdr:cNvPr>
        <xdr:cNvSpPr txBox="1"/>
      </xdr:nvSpPr>
      <xdr:spPr>
        <a:xfrm>
          <a:off x="144145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54928</xdr:rowOff>
    </xdr:from>
    <xdr:to>
      <xdr:col>81</xdr:col>
      <xdr:colOff>101600</xdr:colOff>
      <xdr:row>59</xdr:row>
      <xdr:rowOff>156528</xdr:rowOff>
    </xdr:to>
    <xdr:sp macro="" textlink="">
      <xdr:nvSpPr>
        <xdr:cNvPr id="551" name="楕円 550">
          <a:extLst>
            <a:ext uri="{FF2B5EF4-FFF2-40B4-BE49-F238E27FC236}">
              <a16:creationId xmlns:a16="http://schemas.microsoft.com/office/drawing/2014/main" id="{AFC34BBE-487A-4C6B-9DF8-7C44508FD8D1}"/>
            </a:ext>
          </a:extLst>
        </xdr:cNvPr>
        <xdr:cNvSpPr/>
      </xdr:nvSpPr>
      <xdr:spPr>
        <a:xfrm>
          <a:off x="13578840" y="99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105728</xdr:rowOff>
    </xdr:from>
    <xdr:to>
      <xdr:col>85</xdr:col>
      <xdr:colOff>127000</xdr:colOff>
      <xdr:row>60</xdr:row>
      <xdr:rowOff>125730</xdr:rowOff>
    </xdr:to>
    <xdr:cxnSp macro="">
      <xdr:nvCxnSpPr>
        <xdr:cNvPr id="552" name="直線コネクタ 551">
          <a:extLst>
            <a:ext uri="{FF2B5EF4-FFF2-40B4-BE49-F238E27FC236}">
              <a16:creationId xmlns:a16="http://schemas.microsoft.com/office/drawing/2014/main" id="{C9AA1DA4-091D-4C67-BE17-F0BAE7E45506}"/>
            </a:ext>
          </a:extLst>
        </xdr:cNvPr>
        <xdr:cNvCxnSpPr/>
      </xdr:nvCxnSpPr>
      <xdr:spPr>
        <a:xfrm>
          <a:off x="13629640" y="9996488"/>
          <a:ext cx="746760" cy="1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46355</xdr:rowOff>
    </xdr:from>
    <xdr:to>
      <xdr:col>76</xdr:col>
      <xdr:colOff>165100</xdr:colOff>
      <xdr:row>58</xdr:row>
      <xdr:rowOff>147955</xdr:rowOff>
    </xdr:to>
    <xdr:sp macro="" textlink="">
      <xdr:nvSpPr>
        <xdr:cNvPr id="553" name="楕円 552">
          <a:extLst>
            <a:ext uri="{FF2B5EF4-FFF2-40B4-BE49-F238E27FC236}">
              <a16:creationId xmlns:a16="http://schemas.microsoft.com/office/drawing/2014/main" id="{9C80F516-8579-41D7-AD42-35724282409B}"/>
            </a:ext>
          </a:extLst>
        </xdr:cNvPr>
        <xdr:cNvSpPr/>
      </xdr:nvSpPr>
      <xdr:spPr>
        <a:xfrm>
          <a:off x="1280414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97155</xdr:rowOff>
    </xdr:from>
    <xdr:to>
      <xdr:col>81</xdr:col>
      <xdr:colOff>50800</xdr:colOff>
      <xdr:row>59</xdr:row>
      <xdr:rowOff>105728</xdr:rowOff>
    </xdr:to>
    <xdr:cxnSp macro="">
      <xdr:nvCxnSpPr>
        <xdr:cNvPr id="554" name="直線コネクタ 553">
          <a:extLst>
            <a:ext uri="{FF2B5EF4-FFF2-40B4-BE49-F238E27FC236}">
              <a16:creationId xmlns:a16="http://schemas.microsoft.com/office/drawing/2014/main" id="{B35812DD-8084-4873-8B38-F4E8B9DA4A82}"/>
            </a:ext>
          </a:extLst>
        </xdr:cNvPr>
        <xdr:cNvCxnSpPr/>
      </xdr:nvCxnSpPr>
      <xdr:spPr>
        <a:xfrm>
          <a:off x="12854940" y="9820275"/>
          <a:ext cx="774700" cy="17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129222</xdr:rowOff>
    </xdr:from>
    <xdr:to>
      <xdr:col>72</xdr:col>
      <xdr:colOff>38100</xdr:colOff>
      <xdr:row>61</xdr:row>
      <xdr:rowOff>59372</xdr:rowOff>
    </xdr:to>
    <xdr:sp macro="" textlink="">
      <xdr:nvSpPr>
        <xdr:cNvPr id="555" name="楕円 554">
          <a:extLst>
            <a:ext uri="{FF2B5EF4-FFF2-40B4-BE49-F238E27FC236}">
              <a16:creationId xmlns:a16="http://schemas.microsoft.com/office/drawing/2014/main" id="{D826A362-17F7-4D20-815D-D82B96AE5DD2}"/>
            </a:ext>
          </a:extLst>
        </xdr:cNvPr>
        <xdr:cNvSpPr/>
      </xdr:nvSpPr>
      <xdr:spPr>
        <a:xfrm>
          <a:off x="12029440" y="10187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97155</xdr:rowOff>
    </xdr:from>
    <xdr:to>
      <xdr:col>76</xdr:col>
      <xdr:colOff>114300</xdr:colOff>
      <xdr:row>61</xdr:row>
      <xdr:rowOff>8572</xdr:rowOff>
    </xdr:to>
    <xdr:cxnSp macro="">
      <xdr:nvCxnSpPr>
        <xdr:cNvPr id="556" name="直線コネクタ 555">
          <a:extLst>
            <a:ext uri="{FF2B5EF4-FFF2-40B4-BE49-F238E27FC236}">
              <a16:creationId xmlns:a16="http://schemas.microsoft.com/office/drawing/2014/main" id="{74D0ABB2-C34C-40E6-BC07-90D92AA4271E}"/>
            </a:ext>
          </a:extLst>
        </xdr:cNvPr>
        <xdr:cNvCxnSpPr/>
      </xdr:nvCxnSpPr>
      <xdr:spPr>
        <a:xfrm flipV="1">
          <a:off x="12072620" y="9820275"/>
          <a:ext cx="782320" cy="4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134938</xdr:rowOff>
    </xdr:from>
    <xdr:to>
      <xdr:col>67</xdr:col>
      <xdr:colOff>101600</xdr:colOff>
      <xdr:row>61</xdr:row>
      <xdr:rowOff>65088</xdr:rowOff>
    </xdr:to>
    <xdr:sp macro="" textlink="">
      <xdr:nvSpPr>
        <xdr:cNvPr id="557" name="楕円 556">
          <a:extLst>
            <a:ext uri="{FF2B5EF4-FFF2-40B4-BE49-F238E27FC236}">
              <a16:creationId xmlns:a16="http://schemas.microsoft.com/office/drawing/2014/main" id="{ACD19DA0-4B38-4D9B-B43F-1C25EC88AE4C}"/>
            </a:ext>
          </a:extLst>
        </xdr:cNvPr>
        <xdr:cNvSpPr/>
      </xdr:nvSpPr>
      <xdr:spPr>
        <a:xfrm>
          <a:off x="11231880" y="10193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8572</xdr:rowOff>
    </xdr:from>
    <xdr:to>
      <xdr:col>71</xdr:col>
      <xdr:colOff>177800</xdr:colOff>
      <xdr:row>61</xdr:row>
      <xdr:rowOff>14288</xdr:rowOff>
    </xdr:to>
    <xdr:cxnSp macro="">
      <xdr:nvCxnSpPr>
        <xdr:cNvPr id="558" name="直線コネクタ 557">
          <a:extLst>
            <a:ext uri="{FF2B5EF4-FFF2-40B4-BE49-F238E27FC236}">
              <a16:creationId xmlns:a16="http://schemas.microsoft.com/office/drawing/2014/main" id="{FCC7D3A8-669B-4AB6-B01F-E85B5B4ED172}"/>
            </a:ext>
          </a:extLst>
        </xdr:cNvPr>
        <xdr:cNvCxnSpPr/>
      </xdr:nvCxnSpPr>
      <xdr:spPr>
        <a:xfrm flipV="1">
          <a:off x="11282680" y="10234612"/>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559" name="n_1aveValue【学校施設】&#10;有形固定資産減価償却率">
          <a:extLst>
            <a:ext uri="{FF2B5EF4-FFF2-40B4-BE49-F238E27FC236}">
              <a16:creationId xmlns:a16="http://schemas.microsoft.com/office/drawing/2014/main" id="{283D4130-AE23-4087-8CFD-AF03544C2FFE}"/>
            </a:ext>
          </a:extLst>
        </xdr:cNvPr>
        <xdr:cNvSpPr txBox="1"/>
      </xdr:nvSpPr>
      <xdr:spPr>
        <a:xfrm>
          <a:off x="134372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560" name="n_2aveValue【学校施設】&#10;有形固定資産減価償却率">
          <a:extLst>
            <a:ext uri="{FF2B5EF4-FFF2-40B4-BE49-F238E27FC236}">
              <a16:creationId xmlns:a16="http://schemas.microsoft.com/office/drawing/2014/main" id="{66F84D95-F916-42FA-8AA9-618548776941}"/>
            </a:ext>
          </a:extLst>
        </xdr:cNvPr>
        <xdr:cNvSpPr txBox="1"/>
      </xdr:nvSpPr>
      <xdr:spPr>
        <a:xfrm>
          <a:off x="12675244" y="10282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561" name="n_3aveValue【学校施設】&#10;有形固定資産減価償却率">
          <a:extLst>
            <a:ext uri="{FF2B5EF4-FFF2-40B4-BE49-F238E27FC236}">
              <a16:creationId xmlns:a16="http://schemas.microsoft.com/office/drawing/2014/main" id="{9D986419-3215-40A8-A11A-47544085D2D0}"/>
            </a:ext>
          </a:extLst>
        </xdr:cNvPr>
        <xdr:cNvSpPr txBox="1"/>
      </xdr:nvSpPr>
      <xdr:spPr>
        <a:xfrm>
          <a:off x="11900544" y="1032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2" name="n_4aveValue【学校施設】&#10;有形固定資産減価償却率">
          <a:extLst>
            <a:ext uri="{FF2B5EF4-FFF2-40B4-BE49-F238E27FC236}">
              <a16:creationId xmlns:a16="http://schemas.microsoft.com/office/drawing/2014/main" id="{BBA7F00A-8EF1-4A61-A62B-64C09BC60FC7}"/>
            </a:ext>
          </a:extLst>
        </xdr:cNvPr>
        <xdr:cNvSpPr txBox="1"/>
      </xdr:nvSpPr>
      <xdr:spPr>
        <a:xfrm>
          <a:off x="1110298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1605</xdr:rowOff>
    </xdr:from>
    <xdr:ext cx="405111" cy="259045"/>
    <xdr:sp macro="" textlink="">
      <xdr:nvSpPr>
        <xdr:cNvPr id="563" name="n_1mainValue【学校施設】&#10;有形固定資産減価償却率">
          <a:extLst>
            <a:ext uri="{FF2B5EF4-FFF2-40B4-BE49-F238E27FC236}">
              <a16:creationId xmlns:a16="http://schemas.microsoft.com/office/drawing/2014/main" id="{5F9B662C-CC3E-42E6-9EE9-C82A16118070}"/>
            </a:ext>
          </a:extLst>
        </xdr:cNvPr>
        <xdr:cNvSpPr txBox="1"/>
      </xdr:nvSpPr>
      <xdr:spPr>
        <a:xfrm>
          <a:off x="13437244" y="972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164482</xdr:rowOff>
    </xdr:from>
    <xdr:ext cx="405111" cy="259045"/>
    <xdr:sp macro="" textlink="">
      <xdr:nvSpPr>
        <xdr:cNvPr id="564" name="n_2mainValue【学校施設】&#10;有形固定資産減価償却率">
          <a:extLst>
            <a:ext uri="{FF2B5EF4-FFF2-40B4-BE49-F238E27FC236}">
              <a16:creationId xmlns:a16="http://schemas.microsoft.com/office/drawing/2014/main" id="{E3E35C05-1E20-4CAA-9C53-8A8ED10A352E}"/>
            </a:ext>
          </a:extLst>
        </xdr:cNvPr>
        <xdr:cNvSpPr txBox="1"/>
      </xdr:nvSpPr>
      <xdr:spPr>
        <a:xfrm>
          <a:off x="126752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75899</xdr:rowOff>
    </xdr:from>
    <xdr:ext cx="405111" cy="259045"/>
    <xdr:sp macro="" textlink="">
      <xdr:nvSpPr>
        <xdr:cNvPr id="565" name="n_3mainValue【学校施設】&#10;有形固定資産減価償却率">
          <a:extLst>
            <a:ext uri="{FF2B5EF4-FFF2-40B4-BE49-F238E27FC236}">
              <a16:creationId xmlns:a16="http://schemas.microsoft.com/office/drawing/2014/main" id="{D97D0FDE-170A-4597-A1AE-8C42D5B415B7}"/>
            </a:ext>
          </a:extLst>
        </xdr:cNvPr>
        <xdr:cNvSpPr txBox="1"/>
      </xdr:nvSpPr>
      <xdr:spPr>
        <a:xfrm>
          <a:off x="11900544" y="9966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81615</xdr:rowOff>
    </xdr:from>
    <xdr:ext cx="405111" cy="259045"/>
    <xdr:sp macro="" textlink="">
      <xdr:nvSpPr>
        <xdr:cNvPr id="566" name="n_4mainValue【学校施設】&#10;有形固定資産減価償却率">
          <a:extLst>
            <a:ext uri="{FF2B5EF4-FFF2-40B4-BE49-F238E27FC236}">
              <a16:creationId xmlns:a16="http://schemas.microsoft.com/office/drawing/2014/main" id="{88D10B76-25EF-4E41-823F-3264CC11233B}"/>
            </a:ext>
          </a:extLst>
        </xdr:cNvPr>
        <xdr:cNvSpPr txBox="1"/>
      </xdr:nvSpPr>
      <xdr:spPr>
        <a:xfrm>
          <a:off x="11102984" y="997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26ED0175-9D21-4BAC-9DD5-530F7F0A345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F3CBF10C-23A2-41A7-8926-0262B59BCFD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7B20FD2-B47A-4DA9-BEE2-4E5C75B8175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AF13300A-F54A-4BF0-BF54-5331856520F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E460E3C5-C895-4565-9962-325BCE7E2EB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B4A4C60F-58AC-450E-9CB7-9A3B61CD8C1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AD89C264-B22B-436D-81B2-4C3398B8BC0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41BAA55A-D60D-40B0-B277-CAE31C58CD0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9D615396-655F-4A90-BE06-179E0743FF8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2D298C1-674B-47CA-9A50-ECF5B882820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73BEC10D-9BC1-4309-AE15-D89B3E65FBF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A374A67E-D498-4166-90BD-A48306509FE1}"/>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363F53A9-6546-4E8D-86FA-25C890CC544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BD1CBBB6-AFDF-49DC-83E1-350EADBEE976}"/>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B64AECEF-9403-45F9-AB39-11366DBF1D52}"/>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77E12B4A-8DF7-41D3-82EC-3971DE05F20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350D0106-A5F5-4598-BE58-2D6951FA83E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12D03D13-EF92-40C5-B961-839E51DF3A6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015E04BD-5075-4AF4-983A-3F305D89E834}"/>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BFDDD077-6320-4BA4-8256-5A6B8C84B64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C845CBD3-A072-443C-871F-A8CA06748BF7}"/>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45C849FA-2B69-4F67-8334-C2A9DBA1D60B}"/>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6765FBDE-9813-4D83-BC48-7E0E9DB68C27}"/>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DCCE0BB6-FE2D-423F-A548-DF8DA8015E3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142978A4-916A-4BD9-B8CE-59A59A83C9D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16AFF8E7-4D3E-4982-89B8-B9869BC2CCE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593" name="直線コネクタ 592">
          <a:extLst>
            <a:ext uri="{FF2B5EF4-FFF2-40B4-BE49-F238E27FC236}">
              <a16:creationId xmlns:a16="http://schemas.microsoft.com/office/drawing/2014/main" id="{372FE1AA-1713-4886-A0E5-44081E785F4A}"/>
            </a:ext>
          </a:extLst>
        </xdr:cNvPr>
        <xdr:cNvCxnSpPr/>
      </xdr:nvCxnSpPr>
      <xdr:spPr>
        <a:xfrm flipV="1">
          <a:off x="19509104" y="9336133"/>
          <a:ext cx="0" cy="144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594" name="【学校施設】&#10;一人当たり面積最小値テキスト">
          <a:extLst>
            <a:ext uri="{FF2B5EF4-FFF2-40B4-BE49-F238E27FC236}">
              <a16:creationId xmlns:a16="http://schemas.microsoft.com/office/drawing/2014/main" id="{792773C8-2935-4E45-AA98-42F9C437A205}"/>
            </a:ext>
          </a:extLst>
        </xdr:cNvPr>
        <xdr:cNvSpPr txBox="1"/>
      </xdr:nvSpPr>
      <xdr:spPr>
        <a:xfrm>
          <a:off x="19547840" y="1078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595" name="直線コネクタ 594">
          <a:extLst>
            <a:ext uri="{FF2B5EF4-FFF2-40B4-BE49-F238E27FC236}">
              <a16:creationId xmlns:a16="http://schemas.microsoft.com/office/drawing/2014/main" id="{7CEBD732-D5B8-488B-B6B1-575D504D5E62}"/>
            </a:ext>
          </a:extLst>
        </xdr:cNvPr>
        <xdr:cNvCxnSpPr/>
      </xdr:nvCxnSpPr>
      <xdr:spPr>
        <a:xfrm>
          <a:off x="19443700" y="107790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596" name="【学校施設】&#10;一人当たり面積最大値テキスト">
          <a:extLst>
            <a:ext uri="{FF2B5EF4-FFF2-40B4-BE49-F238E27FC236}">
              <a16:creationId xmlns:a16="http://schemas.microsoft.com/office/drawing/2014/main" id="{BB677A91-7E3C-4A7D-BA95-DCACE5C23150}"/>
            </a:ext>
          </a:extLst>
        </xdr:cNvPr>
        <xdr:cNvSpPr txBox="1"/>
      </xdr:nvSpPr>
      <xdr:spPr>
        <a:xfrm>
          <a:off x="19547840" y="911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597" name="直線コネクタ 596">
          <a:extLst>
            <a:ext uri="{FF2B5EF4-FFF2-40B4-BE49-F238E27FC236}">
              <a16:creationId xmlns:a16="http://schemas.microsoft.com/office/drawing/2014/main" id="{B3289929-90DB-4B1C-94A9-CE92EEB5A24E}"/>
            </a:ext>
          </a:extLst>
        </xdr:cNvPr>
        <xdr:cNvCxnSpPr/>
      </xdr:nvCxnSpPr>
      <xdr:spPr>
        <a:xfrm>
          <a:off x="19443700" y="93361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22151</xdr:rowOff>
    </xdr:from>
    <xdr:ext cx="469744" cy="259045"/>
    <xdr:sp macro="" textlink="">
      <xdr:nvSpPr>
        <xdr:cNvPr id="598" name="【学校施設】&#10;一人当たり面積平均値テキスト">
          <a:extLst>
            <a:ext uri="{FF2B5EF4-FFF2-40B4-BE49-F238E27FC236}">
              <a16:creationId xmlns:a16="http://schemas.microsoft.com/office/drawing/2014/main" id="{4EA2A906-4158-4689-B0D4-27C6EB65D199}"/>
            </a:ext>
          </a:extLst>
        </xdr:cNvPr>
        <xdr:cNvSpPr txBox="1"/>
      </xdr:nvSpPr>
      <xdr:spPr>
        <a:xfrm>
          <a:off x="19547840" y="991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599" name="フローチャート: 判断 598">
          <a:extLst>
            <a:ext uri="{FF2B5EF4-FFF2-40B4-BE49-F238E27FC236}">
              <a16:creationId xmlns:a16="http://schemas.microsoft.com/office/drawing/2014/main" id="{772329E4-5F3A-4882-B9C4-9D48988F7FE2}"/>
            </a:ext>
          </a:extLst>
        </xdr:cNvPr>
        <xdr:cNvSpPr/>
      </xdr:nvSpPr>
      <xdr:spPr>
        <a:xfrm>
          <a:off x="19458940" y="1006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00" name="フローチャート: 判断 599">
          <a:extLst>
            <a:ext uri="{FF2B5EF4-FFF2-40B4-BE49-F238E27FC236}">
              <a16:creationId xmlns:a16="http://schemas.microsoft.com/office/drawing/2014/main" id="{86BF2F9A-F678-409D-A0A9-DE7678F6D206}"/>
            </a:ext>
          </a:extLst>
        </xdr:cNvPr>
        <xdr:cNvSpPr/>
      </xdr:nvSpPr>
      <xdr:spPr>
        <a:xfrm>
          <a:off x="18735040" y="100538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601" name="フローチャート: 判断 600">
          <a:extLst>
            <a:ext uri="{FF2B5EF4-FFF2-40B4-BE49-F238E27FC236}">
              <a16:creationId xmlns:a16="http://schemas.microsoft.com/office/drawing/2014/main" id="{4A33A6A1-14AA-4BC8-B62B-1B9DEFFFC451}"/>
            </a:ext>
          </a:extLst>
        </xdr:cNvPr>
        <xdr:cNvSpPr/>
      </xdr:nvSpPr>
      <xdr:spPr>
        <a:xfrm>
          <a:off x="1793748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602" name="フローチャート: 判断 601">
          <a:extLst>
            <a:ext uri="{FF2B5EF4-FFF2-40B4-BE49-F238E27FC236}">
              <a16:creationId xmlns:a16="http://schemas.microsoft.com/office/drawing/2014/main" id="{930A1D63-7787-41DF-96C1-DB22E390235A}"/>
            </a:ext>
          </a:extLst>
        </xdr:cNvPr>
        <xdr:cNvSpPr/>
      </xdr:nvSpPr>
      <xdr:spPr>
        <a:xfrm>
          <a:off x="171627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603" name="フローチャート: 判断 602">
          <a:extLst>
            <a:ext uri="{FF2B5EF4-FFF2-40B4-BE49-F238E27FC236}">
              <a16:creationId xmlns:a16="http://schemas.microsoft.com/office/drawing/2014/main" id="{C09CF89A-D969-44DE-B0B2-72E08458A911}"/>
            </a:ext>
          </a:extLst>
        </xdr:cNvPr>
        <xdr:cNvSpPr/>
      </xdr:nvSpPr>
      <xdr:spPr>
        <a:xfrm>
          <a:off x="16388080" y="10111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E6F1D5F-4DB6-45DD-AA83-48A6D72BCE7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02E1162-F068-4407-82F9-067F12C4838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80B1EA1-E8E1-4F81-BAC4-5A100BEBB92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808DA6FB-1841-48C0-B57D-BCDC071B1BC2}"/>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6B928F9-73D7-432C-B4FF-937A93C0548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09" name="楕円 608">
          <a:extLst>
            <a:ext uri="{FF2B5EF4-FFF2-40B4-BE49-F238E27FC236}">
              <a16:creationId xmlns:a16="http://schemas.microsoft.com/office/drawing/2014/main" id="{D474BA47-8494-4759-9B04-CAE793695AC7}"/>
            </a:ext>
          </a:extLst>
        </xdr:cNvPr>
        <xdr:cNvSpPr/>
      </xdr:nvSpPr>
      <xdr:spPr>
        <a:xfrm>
          <a:off x="19458940" y="10352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104520</xdr:rowOff>
    </xdr:from>
    <xdr:ext cx="469744" cy="259045"/>
    <xdr:sp macro="" textlink="">
      <xdr:nvSpPr>
        <xdr:cNvPr id="610" name="【学校施設】&#10;一人当たり面積該当値テキスト">
          <a:extLst>
            <a:ext uri="{FF2B5EF4-FFF2-40B4-BE49-F238E27FC236}">
              <a16:creationId xmlns:a16="http://schemas.microsoft.com/office/drawing/2014/main" id="{D93899E5-9995-4BD4-90E4-96E39730592B}"/>
            </a:ext>
          </a:extLst>
        </xdr:cNvPr>
        <xdr:cNvSpPr txBox="1"/>
      </xdr:nvSpPr>
      <xdr:spPr>
        <a:xfrm>
          <a:off x="19547840" y="1033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47716</xdr:rowOff>
    </xdr:from>
    <xdr:to>
      <xdr:col>112</xdr:col>
      <xdr:colOff>38100</xdr:colOff>
      <xdr:row>61</xdr:row>
      <xdr:rowOff>149316</xdr:rowOff>
    </xdr:to>
    <xdr:sp macro="" textlink="">
      <xdr:nvSpPr>
        <xdr:cNvPr id="611" name="楕円 610">
          <a:extLst>
            <a:ext uri="{FF2B5EF4-FFF2-40B4-BE49-F238E27FC236}">
              <a16:creationId xmlns:a16="http://schemas.microsoft.com/office/drawing/2014/main" id="{71BA8EAC-A642-4837-87C9-FDABCF6D30BB}"/>
            </a:ext>
          </a:extLst>
        </xdr:cNvPr>
        <xdr:cNvSpPr/>
      </xdr:nvSpPr>
      <xdr:spPr>
        <a:xfrm>
          <a:off x="18735040" y="10273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98516</xdr:rowOff>
    </xdr:from>
    <xdr:to>
      <xdr:col>116</xdr:col>
      <xdr:colOff>63500</xdr:colOff>
      <xdr:row>62</xdr:row>
      <xdr:rowOff>5443</xdr:rowOff>
    </xdr:to>
    <xdr:cxnSp macro="">
      <xdr:nvCxnSpPr>
        <xdr:cNvPr id="612" name="直線コネクタ 611">
          <a:extLst>
            <a:ext uri="{FF2B5EF4-FFF2-40B4-BE49-F238E27FC236}">
              <a16:creationId xmlns:a16="http://schemas.microsoft.com/office/drawing/2014/main" id="{A72EF7A9-4409-4B7B-9C42-DE170EB3E795}"/>
            </a:ext>
          </a:extLst>
        </xdr:cNvPr>
        <xdr:cNvCxnSpPr/>
      </xdr:nvCxnSpPr>
      <xdr:spPr>
        <a:xfrm>
          <a:off x="18778220" y="10324556"/>
          <a:ext cx="73152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117928</xdr:rowOff>
    </xdr:from>
    <xdr:to>
      <xdr:col>107</xdr:col>
      <xdr:colOff>101600</xdr:colOff>
      <xdr:row>61</xdr:row>
      <xdr:rowOff>48078</xdr:rowOff>
    </xdr:to>
    <xdr:sp macro="" textlink="">
      <xdr:nvSpPr>
        <xdr:cNvPr id="613" name="楕円 612">
          <a:extLst>
            <a:ext uri="{FF2B5EF4-FFF2-40B4-BE49-F238E27FC236}">
              <a16:creationId xmlns:a16="http://schemas.microsoft.com/office/drawing/2014/main" id="{F6741E21-433D-4EB1-AA75-44DEB00FCE87}"/>
            </a:ext>
          </a:extLst>
        </xdr:cNvPr>
        <xdr:cNvSpPr/>
      </xdr:nvSpPr>
      <xdr:spPr>
        <a:xfrm>
          <a:off x="17937480" y="10176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168728</xdr:rowOff>
    </xdr:from>
    <xdr:to>
      <xdr:col>111</xdr:col>
      <xdr:colOff>177800</xdr:colOff>
      <xdr:row>61</xdr:row>
      <xdr:rowOff>98516</xdr:rowOff>
    </xdr:to>
    <xdr:cxnSp macro="">
      <xdr:nvCxnSpPr>
        <xdr:cNvPr id="614" name="直線コネクタ 613">
          <a:extLst>
            <a:ext uri="{FF2B5EF4-FFF2-40B4-BE49-F238E27FC236}">
              <a16:creationId xmlns:a16="http://schemas.microsoft.com/office/drawing/2014/main" id="{AF9AACEE-896A-4EB4-A486-DBE3626211E6}"/>
            </a:ext>
          </a:extLst>
        </xdr:cNvPr>
        <xdr:cNvCxnSpPr/>
      </xdr:nvCxnSpPr>
      <xdr:spPr>
        <a:xfrm>
          <a:off x="17988280" y="10227128"/>
          <a:ext cx="789940" cy="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91259</xdr:rowOff>
    </xdr:from>
    <xdr:to>
      <xdr:col>102</xdr:col>
      <xdr:colOff>165100</xdr:colOff>
      <xdr:row>62</xdr:row>
      <xdr:rowOff>21409</xdr:rowOff>
    </xdr:to>
    <xdr:sp macro="" textlink="">
      <xdr:nvSpPr>
        <xdr:cNvPr id="615" name="楕円 614">
          <a:extLst>
            <a:ext uri="{FF2B5EF4-FFF2-40B4-BE49-F238E27FC236}">
              <a16:creationId xmlns:a16="http://schemas.microsoft.com/office/drawing/2014/main" id="{D39B5FE0-0BF0-4021-85E4-8F0729A36639}"/>
            </a:ext>
          </a:extLst>
        </xdr:cNvPr>
        <xdr:cNvSpPr/>
      </xdr:nvSpPr>
      <xdr:spPr>
        <a:xfrm>
          <a:off x="17162780" y="10317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168728</xdr:rowOff>
    </xdr:from>
    <xdr:to>
      <xdr:col>107</xdr:col>
      <xdr:colOff>50800</xdr:colOff>
      <xdr:row>61</xdr:row>
      <xdr:rowOff>142059</xdr:rowOff>
    </xdr:to>
    <xdr:cxnSp macro="">
      <xdr:nvCxnSpPr>
        <xdr:cNvPr id="616" name="直線コネクタ 615">
          <a:extLst>
            <a:ext uri="{FF2B5EF4-FFF2-40B4-BE49-F238E27FC236}">
              <a16:creationId xmlns:a16="http://schemas.microsoft.com/office/drawing/2014/main" id="{4E7B6442-7BDA-418D-A93C-FF79259DEF49}"/>
            </a:ext>
          </a:extLst>
        </xdr:cNvPr>
        <xdr:cNvCxnSpPr/>
      </xdr:nvCxnSpPr>
      <xdr:spPr>
        <a:xfrm flipV="1">
          <a:off x="17213580" y="10227128"/>
          <a:ext cx="7747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87993</xdr:rowOff>
    </xdr:from>
    <xdr:to>
      <xdr:col>98</xdr:col>
      <xdr:colOff>38100</xdr:colOff>
      <xdr:row>62</xdr:row>
      <xdr:rowOff>18143</xdr:rowOff>
    </xdr:to>
    <xdr:sp macro="" textlink="">
      <xdr:nvSpPr>
        <xdr:cNvPr id="617" name="楕円 616">
          <a:extLst>
            <a:ext uri="{FF2B5EF4-FFF2-40B4-BE49-F238E27FC236}">
              <a16:creationId xmlns:a16="http://schemas.microsoft.com/office/drawing/2014/main" id="{8A3868D7-21F9-41BF-8FF4-40A8EF225F26}"/>
            </a:ext>
          </a:extLst>
        </xdr:cNvPr>
        <xdr:cNvSpPr/>
      </xdr:nvSpPr>
      <xdr:spPr>
        <a:xfrm>
          <a:off x="16388080" y="10314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138793</xdr:rowOff>
    </xdr:from>
    <xdr:to>
      <xdr:col>102</xdr:col>
      <xdr:colOff>114300</xdr:colOff>
      <xdr:row>61</xdr:row>
      <xdr:rowOff>142059</xdr:rowOff>
    </xdr:to>
    <xdr:cxnSp macro="">
      <xdr:nvCxnSpPr>
        <xdr:cNvPr id="618" name="直線コネクタ 617">
          <a:extLst>
            <a:ext uri="{FF2B5EF4-FFF2-40B4-BE49-F238E27FC236}">
              <a16:creationId xmlns:a16="http://schemas.microsoft.com/office/drawing/2014/main" id="{F42F3FF6-AA3D-465B-83D9-FA64E50D9273}"/>
            </a:ext>
          </a:extLst>
        </xdr:cNvPr>
        <xdr:cNvCxnSpPr/>
      </xdr:nvCxnSpPr>
      <xdr:spPr>
        <a:xfrm>
          <a:off x="16431260" y="10364833"/>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109781</xdr:rowOff>
    </xdr:from>
    <xdr:ext cx="469744" cy="259045"/>
    <xdr:sp macro="" textlink="">
      <xdr:nvSpPr>
        <xdr:cNvPr id="619" name="n_1aveValue【学校施設】&#10;一人当たり面積">
          <a:extLst>
            <a:ext uri="{FF2B5EF4-FFF2-40B4-BE49-F238E27FC236}">
              <a16:creationId xmlns:a16="http://schemas.microsoft.com/office/drawing/2014/main" id="{B85597A2-8BEF-4938-8E02-24F8F46701BD}"/>
            </a:ext>
          </a:extLst>
        </xdr:cNvPr>
        <xdr:cNvSpPr txBox="1"/>
      </xdr:nvSpPr>
      <xdr:spPr>
        <a:xfrm>
          <a:off x="18561127" y="983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620" name="n_2aveValue【学校施設】&#10;一人当たり面積">
          <a:extLst>
            <a:ext uri="{FF2B5EF4-FFF2-40B4-BE49-F238E27FC236}">
              <a16:creationId xmlns:a16="http://schemas.microsoft.com/office/drawing/2014/main" id="{45C7C685-B17A-4A42-A7B5-A780DB3A3474}"/>
            </a:ext>
          </a:extLst>
        </xdr:cNvPr>
        <xdr:cNvSpPr txBox="1"/>
      </xdr:nvSpPr>
      <xdr:spPr>
        <a:xfrm>
          <a:off x="17776267" y="98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154412</xdr:rowOff>
    </xdr:from>
    <xdr:ext cx="469744" cy="259045"/>
    <xdr:sp macro="" textlink="">
      <xdr:nvSpPr>
        <xdr:cNvPr id="621" name="n_3aveValue【学校施設】&#10;一人当たり面積">
          <a:extLst>
            <a:ext uri="{FF2B5EF4-FFF2-40B4-BE49-F238E27FC236}">
              <a16:creationId xmlns:a16="http://schemas.microsoft.com/office/drawing/2014/main" id="{465B6FDF-5A5B-4C8B-B007-49195ABAF337}"/>
            </a:ext>
          </a:extLst>
        </xdr:cNvPr>
        <xdr:cNvSpPr txBox="1"/>
      </xdr:nvSpPr>
      <xdr:spPr>
        <a:xfrm>
          <a:off x="17001567" y="987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170742</xdr:rowOff>
    </xdr:from>
    <xdr:ext cx="469744" cy="259045"/>
    <xdr:sp macro="" textlink="">
      <xdr:nvSpPr>
        <xdr:cNvPr id="622" name="n_4aveValue【学校施設】&#10;一人当たり面積">
          <a:extLst>
            <a:ext uri="{FF2B5EF4-FFF2-40B4-BE49-F238E27FC236}">
              <a16:creationId xmlns:a16="http://schemas.microsoft.com/office/drawing/2014/main" id="{C0620AAF-7AF9-4837-9145-3F788227748A}"/>
            </a:ext>
          </a:extLst>
        </xdr:cNvPr>
        <xdr:cNvSpPr txBox="1"/>
      </xdr:nvSpPr>
      <xdr:spPr>
        <a:xfrm>
          <a:off x="16226867" y="989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140443</xdr:rowOff>
    </xdr:from>
    <xdr:ext cx="469744" cy="259045"/>
    <xdr:sp macro="" textlink="">
      <xdr:nvSpPr>
        <xdr:cNvPr id="623" name="n_1mainValue【学校施設】&#10;一人当たり面積">
          <a:extLst>
            <a:ext uri="{FF2B5EF4-FFF2-40B4-BE49-F238E27FC236}">
              <a16:creationId xmlns:a16="http://schemas.microsoft.com/office/drawing/2014/main" id="{E38309CB-E55B-405F-97D6-0A8DD7C691B1}"/>
            </a:ext>
          </a:extLst>
        </xdr:cNvPr>
        <xdr:cNvSpPr txBox="1"/>
      </xdr:nvSpPr>
      <xdr:spPr>
        <a:xfrm>
          <a:off x="18561127" y="1036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39205</xdr:rowOff>
    </xdr:from>
    <xdr:ext cx="469744" cy="259045"/>
    <xdr:sp macro="" textlink="">
      <xdr:nvSpPr>
        <xdr:cNvPr id="624" name="n_2mainValue【学校施設】&#10;一人当たり面積">
          <a:extLst>
            <a:ext uri="{FF2B5EF4-FFF2-40B4-BE49-F238E27FC236}">
              <a16:creationId xmlns:a16="http://schemas.microsoft.com/office/drawing/2014/main" id="{A820ECA6-FE68-4507-8087-699EA033460F}"/>
            </a:ext>
          </a:extLst>
        </xdr:cNvPr>
        <xdr:cNvSpPr txBox="1"/>
      </xdr:nvSpPr>
      <xdr:spPr>
        <a:xfrm>
          <a:off x="17776267" y="1026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12536</xdr:rowOff>
    </xdr:from>
    <xdr:ext cx="469744" cy="259045"/>
    <xdr:sp macro="" textlink="">
      <xdr:nvSpPr>
        <xdr:cNvPr id="625" name="n_3mainValue【学校施設】&#10;一人当たり面積">
          <a:extLst>
            <a:ext uri="{FF2B5EF4-FFF2-40B4-BE49-F238E27FC236}">
              <a16:creationId xmlns:a16="http://schemas.microsoft.com/office/drawing/2014/main" id="{D4CAC1B9-9F1D-4F00-964A-1B3021214215}"/>
            </a:ext>
          </a:extLst>
        </xdr:cNvPr>
        <xdr:cNvSpPr txBox="1"/>
      </xdr:nvSpPr>
      <xdr:spPr>
        <a:xfrm>
          <a:off x="17001567" y="1040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9270</xdr:rowOff>
    </xdr:from>
    <xdr:ext cx="469744" cy="259045"/>
    <xdr:sp macro="" textlink="">
      <xdr:nvSpPr>
        <xdr:cNvPr id="626" name="n_4mainValue【学校施設】&#10;一人当たり面積">
          <a:extLst>
            <a:ext uri="{FF2B5EF4-FFF2-40B4-BE49-F238E27FC236}">
              <a16:creationId xmlns:a16="http://schemas.microsoft.com/office/drawing/2014/main" id="{5FE623B2-7A15-496A-93E5-D4314DF52E6F}"/>
            </a:ext>
          </a:extLst>
        </xdr:cNvPr>
        <xdr:cNvSpPr txBox="1"/>
      </xdr:nvSpPr>
      <xdr:spPr>
        <a:xfrm>
          <a:off x="16226867"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9281392D-27B0-45B4-B824-F73107FB42B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BEEC78C-1052-401C-A76F-098C91BE599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579AE19-32E3-4A19-AF61-7C3D837EE6B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6395EB03-DD8B-41EA-8B28-1D16ADB37DC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1EA30E4D-9D45-4E9D-AD65-32F49801925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067D7DC1-D42E-4D30-AE97-05C586B4D11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9FC92CD-3EA8-4668-A703-B2FAD1D3DC8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041DED47-3C2F-4743-962C-4AA4ADF97A7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CC99FCC5-16FC-4F8F-9D0B-8EFF0408F87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09B106F5-DC6C-4B7D-8305-0FEB7A67DE7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4018E747-478D-4C36-891C-C362ADECCB8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FA98E3B1-FE48-4FCE-BCC1-66A84068BCE8}"/>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41F2803F-5726-4858-BFA2-E01A8E63E601}"/>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686930A2-3701-40A3-829F-7EBE2126F40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28C89933-5531-4000-85E0-3EED424E8F7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EDFE3574-825F-40F6-9746-C2FDA9DCE8C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0153ACCB-FB99-4550-9439-A7FE21A1E28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687F6729-4A14-47BF-8EF4-D10BE2F95D88}"/>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F673F921-F483-4E0A-B4BB-00C9EF64F43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FBB3CE3C-56CC-4430-94D6-174088F741C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9137EDBC-2711-42E3-9B44-CF49B7F7707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379FF9D3-982A-45C4-8F2C-2ABFF1215E7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92FABF93-9B6D-42CD-95F1-D9513FB4930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D36483A7-1C2E-482D-A882-2327F3169AB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651" name="直線コネクタ 650">
          <a:extLst>
            <a:ext uri="{FF2B5EF4-FFF2-40B4-BE49-F238E27FC236}">
              <a16:creationId xmlns:a16="http://schemas.microsoft.com/office/drawing/2014/main" id="{6DBDBEB9-1257-4DC7-8F87-BF07B10827A3}"/>
            </a:ext>
          </a:extLst>
        </xdr:cNvPr>
        <xdr:cNvCxnSpPr/>
      </xdr:nvCxnSpPr>
      <xdr:spPr>
        <a:xfrm flipV="1">
          <a:off x="14375764"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2" name="【児童館】&#10;有形固定資産減価償却率最小値テキスト">
          <a:extLst>
            <a:ext uri="{FF2B5EF4-FFF2-40B4-BE49-F238E27FC236}">
              <a16:creationId xmlns:a16="http://schemas.microsoft.com/office/drawing/2014/main" id="{3A5BCE3B-39DC-413B-A7D9-10B73941150B}"/>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3" name="直線コネクタ 652">
          <a:extLst>
            <a:ext uri="{FF2B5EF4-FFF2-40B4-BE49-F238E27FC236}">
              <a16:creationId xmlns:a16="http://schemas.microsoft.com/office/drawing/2014/main" id="{80CC1C2B-D6DA-4B11-AE05-3A2CD57C1E88}"/>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654" name="【児童館】&#10;有形固定資産減価償却率最大値テキスト">
          <a:extLst>
            <a:ext uri="{FF2B5EF4-FFF2-40B4-BE49-F238E27FC236}">
              <a16:creationId xmlns:a16="http://schemas.microsoft.com/office/drawing/2014/main" id="{10828D90-28AB-4AA3-8BEC-A32095B3797D}"/>
            </a:ext>
          </a:extLst>
        </xdr:cNvPr>
        <xdr:cNvSpPr txBox="1"/>
      </xdr:nvSpPr>
      <xdr:spPr>
        <a:xfrm>
          <a:off x="1441450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655" name="直線コネクタ 654">
          <a:extLst>
            <a:ext uri="{FF2B5EF4-FFF2-40B4-BE49-F238E27FC236}">
              <a16:creationId xmlns:a16="http://schemas.microsoft.com/office/drawing/2014/main" id="{7AAC17CF-5AF0-4016-BA40-3A7B7289EFCA}"/>
            </a:ext>
          </a:extLst>
        </xdr:cNvPr>
        <xdr:cNvCxnSpPr/>
      </xdr:nvCxnSpPr>
      <xdr:spPr>
        <a:xfrm>
          <a:off x="1428750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656" name="【児童館】&#10;有形固定資産減価償却率平均値テキスト">
          <a:extLst>
            <a:ext uri="{FF2B5EF4-FFF2-40B4-BE49-F238E27FC236}">
              <a16:creationId xmlns:a16="http://schemas.microsoft.com/office/drawing/2014/main" id="{3723747E-D596-4515-A583-9A7EB942F7DE}"/>
            </a:ext>
          </a:extLst>
        </xdr:cNvPr>
        <xdr:cNvSpPr txBox="1"/>
      </xdr:nvSpPr>
      <xdr:spPr>
        <a:xfrm>
          <a:off x="14414500" y="1349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57" name="フローチャート: 判断 656">
          <a:extLst>
            <a:ext uri="{FF2B5EF4-FFF2-40B4-BE49-F238E27FC236}">
              <a16:creationId xmlns:a16="http://schemas.microsoft.com/office/drawing/2014/main" id="{6ED936D2-89DD-4E0A-9045-AE5482356A4D}"/>
            </a:ext>
          </a:extLst>
        </xdr:cNvPr>
        <xdr:cNvSpPr/>
      </xdr:nvSpPr>
      <xdr:spPr>
        <a:xfrm>
          <a:off x="14325600" y="136404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658" name="フローチャート: 判断 657">
          <a:extLst>
            <a:ext uri="{FF2B5EF4-FFF2-40B4-BE49-F238E27FC236}">
              <a16:creationId xmlns:a16="http://schemas.microsoft.com/office/drawing/2014/main" id="{FBE3F278-55BD-4E57-834E-01D078C25976}"/>
            </a:ext>
          </a:extLst>
        </xdr:cNvPr>
        <xdr:cNvSpPr/>
      </xdr:nvSpPr>
      <xdr:spPr>
        <a:xfrm>
          <a:off x="135788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659" name="フローチャート: 判断 658">
          <a:extLst>
            <a:ext uri="{FF2B5EF4-FFF2-40B4-BE49-F238E27FC236}">
              <a16:creationId xmlns:a16="http://schemas.microsoft.com/office/drawing/2014/main" id="{923FFC15-BB32-4F02-B906-9DC179C6EEB2}"/>
            </a:ext>
          </a:extLst>
        </xdr:cNvPr>
        <xdr:cNvSpPr/>
      </xdr:nvSpPr>
      <xdr:spPr>
        <a:xfrm>
          <a:off x="128041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660" name="フローチャート: 判断 659">
          <a:extLst>
            <a:ext uri="{FF2B5EF4-FFF2-40B4-BE49-F238E27FC236}">
              <a16:creationId xmlns:a16="http://schemas.microsoft.com/office/drawing/2014/main" id="{5FC265B6-8C00-4097-B3AE-5BC4B69810DD}"/>
            </a:ext>
          </a:extLst>
        </xdr:cNvPr>
        <xdr:cNvSpPr/>
      </xdr:nvSpPr>
      <xdr:spPr>
        <a:xfrm>
          <a:off x="12029440" y="13670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61" name="フローチャート: 判断 660">
          <a:extLst>
            <a:ext uri="{FF2B5EF4-FFF2-40B4-BE49-F238E27FC236}">
              <a16:creationId xmlns:a16="http://schemas.microsoft.com/office/drawing/2014/main" id="{98D76AD8-CE99-4575-9623-D5E80CE0C303}"/>
            </a:ext>
          </a:extLst>
        </xdr:cNvPr>
        <xdr:cNvSpPr/>
      </xdr:nvSpPr>
      <xdr:spPr>
        <a:xfrm>
          <a:off x="1123188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EC75242-483A-441E-9823-E776CB7C1F1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3E84D65-577E-4F3A-BAC6-032A01CE342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CBF0609-9DD8-4C00-87BD-164F1E357F9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40E33CC8-09A7-45E2-BF17-862AA18E214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05F25A2-36FF-4D06-ABC7-DDCF6F161F2F}"/>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164464</xdr:rowOff>
    </xdr:from>
    <xdr:to>
      <xdr:col>85</xdr:col>
      <xdr:colOff>177800</xdr:colOff>
      <xdr:row>84</xdr:row>
      <xdr:rowOff>94614</xdr:rowOff>
    </xdr:to>
    <xdr:sp macro="" textlink="">
      <xdr:nvSpPr>
        <xdr:cNvPr id="667" name="楕円 666">
          <a:extLst>
            <a:ext uri="{FF2B5EF4-FFF2-40B4-BE49-F238E27FC236}">
              <a16:creationId xmlns:a16="http://schemas.microsoft.com/office/drawing/2014/main" id="{A2D1D474-DC72-4974-AC60-BF1D168F7720}"/>
            </a:ext>
          </a:extLst>
        </xdr:cNvPr>
        <xdr:cNvSpPr/>
      </xdr:nvSpPr>
      <xdr:spPr>
        <a:xfrm>
          <a:off x="14325600" y="140785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142891</xdr:rowOff>
    </xdr:from>
    <xdr:ext cx="405111" cy="259045"/>
    <xdr:sp macro="" textlink="">
      <xdr:nvSpPr>
        <xdr:cNvPr id="668" name="【児童館】&#10;有形固定資産減価償却率該当値テキスト">
          <a:extLst>
            <a:ext uri="{FF2B5EF4-FFF2-40B4-BE49-F238E27FC236}">
              <a16:creationId xmlns:a16="http://schemas.microsoft.com/office/drawing/2014/main" id="{DDF18750-3916-4AE7-A8F3-6BC43A00083F}"/>
            </a:ext>
          </a:extLst>
        </xdr:cNvPr>
        <xdr:cNvSpPr txBox="1"/>
      </xdr:nvSpPr>
      <xdr:spPr>
        <a:xfrm>
          <a:off x="14414500" y="14057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128270</xdr:rowOff>
    </xdr:from>
    <xdr:to>
      <xdr:col>81</xdr:col>
      <xdr:colOff>101600</xdr:colOff>
      <xdr:row>84</xdr:row>
      <xdr:rowOff>58420</xdr:rowOff>
    </xdr:to>
    <xdr:sp macro="" textlink="">
      <xdr:nvSpPr>
        <xdr:cNvPr id="669" name="楕円 668">
          <a:extLst>
            <a:ext uri="{FF2B5EF4-FFF2-40B4-BE49-F238E27FC236}">
              <a16:creationId xmlns:a16="http://schemas.microsoft.com/office/drawing/2014/main" id="{2916BC40-1B63-4B71-AD56-82CF339C87E9}"/>
            </a:ext>
          </a:extLst>
        </xdr:cNvPr>
        <xdr:cNvSpPr/>
      </xdr:nvSpPr>
      <xdr:spPr>
        <a:xfrm>
          <a:off x="1357884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7620</xdr:rowOff>
    </xdr:from>
    <xdr:to>
      <xdr:col>85</xdr:col>
      <xdr:colOff>127000</xdr:colOff>
      <xdr:row>84</xdr:row>
      <xdr:rowOff>43814</xdr:rowOff>
    </xdr:to>
    <xdr:cxnSp macro="">
      <xdr:nvCxnSpPr>
        <xdr:cNvPr id="670" name="直線コネクタ 669">
          <a:extLst>
            <a:ext uri="{FF2B5EF4-FFF2-40B4-BE49-F238E27FC236}">
              <a16:creationId xmlns:a16="http://schemas.microsoft.com/office/drawing/2014/main" id="{21C4E499-4C63-43ED-A164-CB0E88CC1D91}"/>
            </a:ext>
          </a:extLst>
        </xdr:cNvPr>
        <xdr:cNvCxnSpPr/>
      </xdr:nvCxnSpPr>
      <xdr:spPr>
        <a:xfrm>
          <a:off x="13629640" y="14089380"/>
          <a:ext cx="74676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671" name="楕円 670">
          <a:extLst>
            <a:ext uri="{FF2B5EF4-FFF2-40B4-BE49-F238E27FC236}">
              <a16:creationId xmlns:a16="http://schemas.microsoft.com/office/drawing/2014/main" id="{D6F0FF88-6F91-4800-BFDA-4377AA87EF58}"/>
            </a:ext>
          </a:extLst>
        </xdr:cNvPr>
        <xdr:cNvSpPr/>
      </xdr:nvSpPr>
      <xdr:spPr>
        <a:xfrm>
          <a:off x="128041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84</xdr:row>
      <xdr:rowOff>7620</xdr:rowOff>
    </xdr:to>
    <xdr:cxnSp macro="">
      <xdr:nvCxnSpPr>
        <xdr:cNvPr id="672" name="直線コネクタ 671">
          <a:extLst>
            <a:ext uri="{FF2B5EF4-FFF2-40B4-BE49-F238E27FC236}">
              <a16:creationId xmlns:a16="http://schemas.microsoft.com/office/drawing/2014/main" id="{5430EF4A-3D6A-4645-BE5F-7D9A78E310ED}"/>
            </a:ext>
          </a:extLst>
        </xdr:cNvPr>
        <xdr:cNvCxnSpPr/>
      </xdr:nvCxnSpPr>
      <xdr:spPr>
        <a:xfrm>
          <a:off x="12854940" y="1405509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52070</xdr:rowOff>
    </xdr:from>
    <xdr:to>
      <xdr:col>72</xdr:col>
      <xdr:colOff>38100</xdr:colOff>
      <xdr:row>83</xdr:row>
      <xdr:rowOff>153670</xdr:rowOff>
    </xdr:to>
    <xdr:sp macro="" textlink="">
      <xdr:nvSpPr>
        <xdr:cNvPr id="673" name="楕円 672">
          <a:extLst>
            <a:ext uri="{FF2B5EF4-FFF2-40B4-BE49-F238E27FC236}">
              <a16:creationId xmlns:a16="http://schemas.microsoft.com/office/drawing/2014/main" id="{9D432E7A-3EC5-4CF3-B995-8328C83ACB52}"/>
            </a:ext>
          </a:extLst>
        </xdr:cNvPr>
        <xdr:cNvSpPr/>
      </xdr:nvSpPr>
      <xdr:spPr>
        <a:xfrm>
          <a:off x="12029440" y="13966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102870</xdr:rowOff>
    </xdr:from>
    <xdr:to>
      <xdr:col>76</xdr:col>
      <xdr:colOff>114300</xdr:colOff>
      <xdr:row>83</xdr:row>
      <xdr:rowOff>140970</xdr:rowOff>
    </xdr:to>
    <xdr:cxnSp macro="">
      <xdr:nvCxnSpPr>
        <xdr:cNvPr id="674" name="直線コネクタ 673">
          <a:extLst>
            <a:ext uri="{FF2B5EF4-FFF2-40B4-BE49-F238E27FC236}">
              <a16:creationId xmlns:a16="http://schemas.microsoft.com/office/drawing/2014/main" id="{1BEECDB5-76E9-4355-B327-A15493DCF906}"/>
            </a:ext>
          </a:extLst>
        </xdr:cNvPr>
        <xdr:cNvCxnSpPr/>
      </xdr:nvCxnSpPr>
      <xdr:spPr>
        <a:xfrm>
          <a:off x="12072620" y="1401699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675" name="楕円 674">
          <a:extLst>
            <a:ext uri="{FF2B5EF4-FFF2-40B4-BE49-F238E27FC236}">
              <a16:creationId xmlns:a16="http://schemas.microsoft.com/office/drawing/2014/main" id="{BD35842C-5E4F-4C2B-A55C-04F6E717C8BE}"/>
            </a:ext>
          </a:extLst>
        </xdr:cNvPr>
        <xdr:cNvSpPr/>
      </xdr:nvSpPr>
      <xdr:spPr>
        <a:xfrm>
          <a:off x="1123188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64770</xdr:rowOff>
    </xdr:from>
    <xdr:to>
      <xdr:col>71</xdr:col>
      <xdr:colOff>177800</xdr:colOff>
      <xdr:row>83</xdr:row>
      <xdr:rowOff>102870</xdr:rowOff>
    </xdr:to>
    <xdr:cxnSp macro="">
      <xdr:nvCxnSpPr>
        <xdr:cNvPr id="676" name="直線コネクタ 675">
          <a:extLst>
            <a:ext uri="{FF2B5EF4-FFF2-40B4-BE49-F238E27FC236}">
              <a16:creationId xmlns:a16="http://schemas.microsoft.com/office/drawing/2014/main" id="{E0CA5083-928B-460F-A1D8-847179AF9C90}"/>
            </a:ext>
          </a:extLst>
        </xdr:cNvPr>
        <xdr:cNvCxnSpPr/>
      </xdr:nvCxnSpPr>
      <xdr:spPr>
        <a:xfrm>
          <a:off x="11282680" y="139788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677" name="n_1aveValue【児童館】&#10;有形固定資産減価償却率">
          <a:extLst>
            <a:ext uri="{FF2B5EF4-FFF2-40B4-BE49-F238E27FC236}">
              <a16:creationId xmlns:a16="http://schemas.microsoft.com/office/drawing/2014/main" id="{5A20A955-E87D-4B12-AB35-A82DA3727743}"/>
            </a:ext>
          </a:extLst>
        </xdr:cNvPr>
        <xdr:cNvSpPr txBox="1"/>
      </xdr:nvSpPr>
      <xdr:spPr>
        <a:xfrm>
          <a:off x="13437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678" name="n_2aveValue【児童館】&#10;有形固定資産減価償却率">
          <a:extLst>
            <a:ext uri="{FF2B5EF4-FFF2-40B4-BE49-F238E27FC236}">
              <a16:creationId xmlns:a16="http://schemas.microsoft.com/office/drawing/2014/main" id="{30648482-4000-4BC6-872D-D101D4BFA578}"/>
            </a:ext>
          </a:extLst>
        </xdr:cNvPr>
        <xdr:cNvSpPr txBox="1"/>
      </xdr:nvSpPr>
      <xdr:spPr>
        <a:xfrm>
          <a:off x="12675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679" name="n_3aveValue【児童館】&#10;有形固定資産減価償却率">
          <a:extLst>
            <a:ext uri="{FF2B5EF4-FFF2-40B4-BE49-F238E27FC236}">
              <a16:creationId xmlns:a16="http://schemas.microsoft.com/office/drawing/2014/main" id="{F9A45F2A-DAA8-41B7-9130-EFC8509D3A41}"/>
            </a:ext>
          </a:extLst>
        </xdr:cNvPr>
        <xdr:cNvSpPr txBox="1"/>
      </xdr:nvSpPr>
      <xdr:spPr>
        <a:xfrm>
          <a:off x="119005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80" name="n_4aveValue【児童館】&#10;有形固定資産減価償却率">
          <a:extLst>
            <a:ext uri="{FF2B5EF4-FFF2-40B4-BE49-F238E27FC236}">
              <a16:creationId xmlns:a16="http://schemas.microsoft.com/office/drawing/2014/main" id="{FE7D5ABE-AE96-4C64-A213-66E130CE8969}"/>
            </a:ext>
          </a:extLst>
        </xdr:cNvPr>
        <xdr:cNvSpPr txBox="1"/>
      </xdr:nvSpPr>
      <xdr:spPr>
        <a:xfrm>
          <a:off x="1110298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49547</xdr:rowOff>
    </xdr:from>
    <xdr:ext cx="405111" cy="259045"/>
    <xdr:sp macro="" textlink="">
      <xdr:nvSpPr>
        <xdr:cNvPr id="681" name="n_1mainValue【児童館】&#10;有形固定資産減価償却率">
          <a:extLst>
            <a:ext uri="{FF2B5EF4-FFF2-40B4-BE49-F238E27FC236}">
              <a16:creationId xmlns:a16="http://schemas.microsoft.com/office/drawing/2014/main" id="{01DFF312-B8E2-4538-937F-4EE8E8F3F171}"/>
            </a:ext>
          </a:extLst>
        </xdr:cNvPr>
        <xdr:cNvSpPr txBox="1"/>
      </xdr:nvSpPr>
      <xdr:spPr>
        <a:xfrm>
          <a:off x="134372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682" name="n_2mainValue【児童館】&#10;有形固定資産減価償却率">
          <a:extLst>
            <a:ext uri="{FF2B5EF4-FFF2-40B4-BE49-F238E27FC236}">
              <a16:creationId xmlns:a16="http://schemas.microsoft.com/office/drawing/2014/main" id="{419C231E-70B0-46DD-AFB5-562AD57AE2DD}"/>
            </a:ext>
          </a:extLst>
        </xdr:cNvPr>
        <xdr:cNvSpPr txBox="1"/>
      </xdr:nvSpPr>
      <xdr:spPr>
        <a:xfrm>
          <a:off x="126752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144797</xdr:rowOff>
    </xdr:from>
    <xdr:ext cx="405111" cy="259045"/>
    <xdr:sp macro="" textlink="">
      <xdr:nvSpPr>
        <xdr:cNvPr id="683" name="n_3mainValue【児童館】&#10;有形固定資産減価償却率">
          <a:extLst>
            <a:ext uri="{FF2B5EF4-FFF2-40B4-BE49-F238E27FC236}">
              <a16:creationId xmlns:a16="http://schemas.microsoft.com/office/drawing/2014/main" id="{A86282E9-1431-442A-80E2-B0B2F3198930}"/>
            </a:ext>
          </a:extLst>
        </xdr:cNvPr>
        <xdr:cNvSpPr txBox="1"/>
      </xdr:nvSpPr>
      <xdr:spPr>
        <a:xfrm>
          <a:off x="11900544" y="1405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684" name="n_4mainValue【児童館】&#10;有形固定資産減価償却率">
          <a:extLst>
            <a:ext uri="{FF2B5EF4-FFF2-40B4-BE49-F238E27FC236}">
              <a16:creationId xmlns:a16="http://schemas.microsoft.com/office/drawing/2014/main" id="{F7A93D54-01C8-45F2-AEF7-A27111A79ECC}"/>
            </a:ext>
          </a:extLst>
        </xdr:cNvPr>
        <xdr:cNvSpPr txBox="1"/>
      </xdr:nvSpPr>
      <xdr:spPr>
        <a:xfrm>
          <a:off x="11102984"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D1B64E94-8FDC-4A3D-AC0B-C37DFCCE932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4C957502-0BAD-478C-996F-5FAFDFEA308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BA9EFB46-27AF-40D4-8204-246A520D389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7C31D419-BC89-437A-B5E4-AD6B9B85382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3B585825-D5BD-4112-8CB8-00D0F799FDC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B15F9E56-476A-4D65-B436-02A9802FB6C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F98AD927-E549-4A8E-A304-81527B68317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FA1457D5-5CE4-4C05-A6DA-A56E77F7F8D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F06CC0B8-020E-4EF8-A05D-722F2B923B0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B11E5764-ADB8-4F8A-88B9-CAC4EF65DF8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7C7E73A0-C90F-4F73-AB16-5816BEFA8078}"/>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F64EEAE8-61D8-4D75-8320-30875B98654D}"/>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A2C380A3-0A9E-4CDC-8F92-8B7A282135C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DA15F0B4-1406-4BFB-BCA6-1D2E1F65213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A4B28CB4-2BEE-4EC0-9146-E1F030D573A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2AFBDD9C-1FA4-45F6-9CE5-19106891514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BCF5FC31-EFB0-4A03-9B57-1624B70BBB33}"/>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C0249A1E-D8C3-44A7-A1DB-C0129FEBB7D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00306756-DB47-49AF-9454-776407E3A019}"/>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092118BD-743D-495D-A350-060D8BC5C6E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9F94C2B1-97F6-4F29-B250-E6A50AD6A40A}"/>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2C51BBA8-90FB-4003-B0DC-B56A8911AEDB}"/>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3BB39272-F1B7-455F-957B-DBEB24E12F1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E363B3C4-8862-42D0-A9C0-6B8592A12DD8}"/>
            </a:ext>
          </a:extLst>
        </xdr:cNvPr>
        <xdr:cNvCxnSpPr/>
      </xdr:nvCxnSpPr>
      <xdr:spPr>
        <a:xfrm flipV="1">
          <a:off x="19509104" y="1328166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1593C2AA-2B1F-4081-B64D-4CAFAE4D2EDB}"/>
            </a:ext>
          </a:extLst>
        </xdr:cNvPr>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F77414E0-910F-4788-AF7B-6AC73863CD6B}"/>
            </a:ext>
          </a:extLst>
        </xdr:cNvPr>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711" name="【児童館】&#10;一人当たり面積最大値テキスト">
          <a:extLst>
            <a:ext uri="{FF2B5EF4-FFF2-40B4-BE49-F238E27FC236}">
              <a16:creationId xmlns:a16="http://schemas.microsoft.com/office/drawing/2014/main" id="{47E04E22-0F00-4881-AADF-06F8E4008448}"/>
            </a:ext>
          </a:extLst>
        </xdr:cNvPr>
        <xdr:cNvSpPr txBox="1"/>
      </xdr:nvSpPr>
      <xdr:spPr>
        <a:xfrm>
          <a:off x="1954784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712" name="直線コネクタ 711">
          <a:extLst>
            <a:ext uri="{FF2B5EF4-FFF2-40B4-BE49-F238E27FC236}">
              <a16:creationId xmlns:a16="http://schemas.microsoft.com/office/drawing/2014/main" id="{E405BCFE-E4A0-4689-B85D-1103F57F2E75}"/>
            </a:ext>
          </a:extLst>
        </xdr:cNvPr>
        <xdr:cNvCxnSpPr/>
      </xdr:nvCxnSpPr>
      <xdr:spPr>
        <a:xfrm>
          <a:off x="19443700" y="1328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86377</xdr:rowOff>
    </xdr:from>
    <xdr:ext cx="469744" cy="259045"/>
    <xdr:sp macro="" textlink="">
      <xdr:nvSpPr>
        <xdr:cNvPr id="713" name="【児童館】&#10;一人当たり面積平均値テキスト">
          <a:extLst>
            <a:ext uri="{FF2B5EF4-FFF2-40B4-BE49-F238E27FC236}">
              <a16:creationId xmlns:a16="http://schemas.microsoft.com/office/drawing/2014/main" id="{794397D1-E67F-4F09-86F6-A778CAF6BD30}"/>
            </a:ext>
          </a:extLst>
        </xdr:cNvPr>
        <xdr:cNvSpPr txBox="1"/>
      </xdr:nvSpPr>
      <xdr:spPr>
        <a:xfrm>
          <a:off x="19547840" y="1400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14" name="フローチャート: 判断 713">
          <a:extLst>
            <a:ext uri="{FF2B5EF4-FFF2-40B4-BE49-F238E27FC236}">
              <a16:creationId xmlns:a16="http://schemas.microsoft.com/office/drawing/2014/main" id="{A8CD335B-1108-440C-B146-2C8C3FA9FE5C}"/>
            </a:ext>
          </a:extLst>
        </xdr:cNvPr>
        <xdr:cNvSpPr/>
      </xdr:nvSpPr>
      <xdr:spPr>
        <a:xfrm>
          <a:off x="1945894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715" name="フローチャート: 判断 714">
          <a:extLst>
            <a:ext uri="{FF2B5EF4-FFF2-40B4-BE49-F238E27FC236}">
              <a16:creationId xmlns:a16="http://schemas.microsoft.com/office/drawing/2014/main" id="{7BB77D32-10D1-4915-8601-19878B75DAC8}"/>
            </a:ext>
          </a:extLst>
        </xdr:cNvPr>
        <xdr:cNvSpPr/>
      </xdr:nvSpPr>
      <xdr:spPr>
        <a:xfrm>
          <a:off x="18735040" y="141452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716" name="フローチャート: 判断 715">
          <a:extLst>
            <a:ext uri="{FF2B5EF4-FFF2-40B4-BE49-F238E27FC236}">
              <a16:creationId xmlns:a16="http://schemas.microsoft.com/office/drawing/2014/main" id="{CE49ADD2-E73A-4238-A101-488DF4814031}"/>
            </a:ext>
          </a:extLst>
        </xdr:cNvPr>
        <xdr:cNvSpPr/>
      </xdr:nvSpPr>
      <xdr:spPr>
        <a:xfrm>
          <a:off x="17937480" y="1420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7" name="フローチャート: 判断 716">
          <a:extLst>
            <a:ext uri="{FF2B5EF4-FFF2-40B4-BE49-F238E27FC236}">
              <a16:creationId xmlns:a16="http://schemas.microsoft.com/office/drawing/2014/main" id="{B4A6180F-7767-4889-A4E2-A4FF0E211B7D}"/>
            </a:ext>
          </a:extLst>
        </xdr:cNvPr>
        <xdr:cNvSpPr/>
      </xdr:nvSpPr>
      <xdr:spPr>
        <a:xfrm>
          <a:off x="17162780" y="1418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8" name="フローチャート: 判断 717">
          <a:extLst>
            <a:ext uri="{FF2B5EF4-FFF2-40B4-BE49-F238E27FC236}">
              <a16:creationId xmlns:a16="http://schemas.microsoft.com/office/drawing/2014/main" id="{1BF2549D-735F-48EB-B922-290840459D08}"/>
            </a:ext>
          </a:extLst>
        </xdr:cNvPr>
        <xdr:cNvSpPr/>
      </xdr:nvSpPr>
      <xdr:spPr>
        <a:xfrm>
          <a:off x="1638808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9A75988-4B82-498B-885F-44375266FAA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35A58FA-5765-439F-8761-5B5B0BFA203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8FD61B88-6C4B-455D-82AA-B4F168561D9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E4F0A92-CB4D-4084-8A3C-2185ECC8F7A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74AC9FDD-2408-4448-BF37-28F4D8EE3C5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24" name="楕円 723">
          <a:extLst>
            <a:ext uri="{FF2B5EF4-FFF2-40B4-BE49-F238E27FC236}">
              <a16:creationId xmlns:a16="http://schemas.microsoft.com/office/drawing/2014/main" id="{2C5C33D0-EA29-4CC5-9310-2E3BD5E8DBBE}"/>
            </a:ext>
          </a:extLst>
        </xdr:cNvPr>
        <xdr:cNvSpPr/>
      </xdr:nvSpPr>
      <xdr:spPr>
        <a:xfrm>
          <a:off x="194589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25" name="【児童館】&#10;一人当たり面積該当値テキスト">
          <a:extLst>
            <a:ext uri="{FF2B5EF4-FFF2-40B4-BE49-F238E27FC236}">
              <a16:creationId xmlns:a16="http://schemas.microsoft.com/office/drawing/2014/main" id="{F1AC2DB2-DCD2-4075-BD52-1FFAAC2FB252}"/>
            </a:ext>
          </a:extLst>
        </xdr:cNvPr>
        <xdr:cNvSpPr txBox="1"/>
      </xdr:nvSpPr>
      <xdr:spPr>
        <a:xfrm>
          <a:off x="1954784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6" name="楕円 725">
          <a:extLst>
            <a:ext uri="{FF2B5EF4-FFF2-40B4-BE49-F238E27FC236}">
              <a16:creationId xmlns:a16="http://schemas.microsoft.com/office/drawing/2014/main" id="{DCED87FE-8C26-415C-85E5-38D00DE7D8F3}"/>
            </a:ext>
          </a:extLst>
        </xdr:cNvPr>
        <xdr:cNvSpPr/>
      </xdr:nvSpPr>
      <xdr:spPr>
        <a:xfrm>
          <a:off x="1873504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27" name="直線コネクタ 726">
          <a:extLst>
            <a:ext uri="{FF2B5EF4-FFF2-40B4-BE49-F238E27FC236}">
              <a16:creationId xmlns:a16="http://schemas.microsoft.com/office/drawing/2014/main" id="{531DCA4F-7E2E-497A-B6B9-946AA0A7F18D}"/>
            </a:ext>
          </a:extLst>
        </xdr:cNvPr>
        <xdr:cNvCxnSpPr/>
      </xdr:nvCxnSpPr>
      <xdr:spPr>
        <a:xfrm>
          <a:off x="18778220" y="14436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8" name="楕円 727">
          <a:extLst>
            <a:ext uri="{FF2B5EF4-FFF2-40B4-BE49-F238E27FC236}">
              <a16:creationId xmlns:a16="http://schemas.microsoft.com/office/drawing/2014/main" id="{9C27E905-87E0-4228-9883-8857DE2EC960}"/>
            </a:ext>
          </a:extLst>
        </xdr:cNvPr>
        <xdr:cNvSpPr/>
      </xdr:nvSpPr>
      <xdr:spPr>
        <a:xfrm>
          <a:off x="179374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9" name="直線コネクタ 728">
          <a:extLst>
            <a:ext uri="{FF2B5EF4-FFF2-40B4-BE49-F238E27FC236}">
              <a16:creationId xmlns:a16="http://schemas.microsoft.com/office/drawing/2014/main" id="{73486A43-E969-4131-8ADB-32EE17357225}"/>
            </a:ext>
          </a:extLst>
        </xdr:cNvPr>
        <xdr:cNvCxnSpPr/>
      </xdr:nvCxnSpPr>
      <xdr:spPr>
        <a:xfrm>
          <a:off x="17988280" y="14436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30" name="楕円 729">
          <a:extLst>
            <a:ext uri="{FF2B5EF4-FFF2-40B4-BE49-F238E27FC236}">
              <a16:creationId xmlns:a16="http://schemas.microsoft.com/office/drawing/2014/main" id="{2248313C-EBB3-4669-83B0-C3546A01E871}"/>
            </a:ext>
          </a:extLst>
        </xdr:cNvPr>
        <xdr:cNvSpPr/>
      </xdr:nvSpPr>
      <xdr:spPr>
        <a:xfrm>
          <a:off x="171627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31" name="直線コネクタ 730">
          <a:extLst>
            <a:ext uri="{FF2B5EF4-FFF2-40B4-BE49-F238E27FC236}">
              <a16:creationId xmlns:a16="http://schemas.microsoft.com/office/drawing/2014/main" id="{B1DAC712-7057-4195-B31C-53D432248D15}"/>
            </a:ext>
          </a:extLst>
        </xdr:cNvPr>
        <xdr:cNvCxnSpPr/>
      </xdr:nvCxnSpPr>
      <xdr:spPr>
        <a:xfrm>
          <a:off x="17213580" y="14436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732" name="楕円 731">
          <a:extLst>
            <a:ext uri="{FF2B5EF4-FFF2-40B4-BE49-F238E27FC236}">
              <a16:creationId xmlns:a16="http://schemas.microsoft.com/office/drawing/2014/main" id="{FA320B2E-8271-444E-8CDC-C686851FAF54}"/>
            </a:ext>
          </a:extLst>
        </xdr:cNvPr>
        <xdr:cNvSpPr/>
      </xdr:nvSpPr>
      <xdr:spPr>
        <a:xfrm>
          <a:off x="1638808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733" name="直線コネクタ 732">
          <a:extLst>
            <a:ext uri="{FF2B5EF4-FFF2-40B4-BE49-F238E27FC236}">
              <a16:creationId xmlns:a16="http://schemas.microsoft.com/office/drawing/2014/main" id="{DF731174-D2FF-4206-B249-DC867990BB10}"/>
            </a:ext>
          </a:extLst>
        </xdr:cNvPr>
        <xdr:cNvCxnSpPr/>
      </xdr:nvCxnSpPr>
      <xdr:spPr>
        <a:xfrm>
          <a:off x="16431260" y="14436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10177</xdr:rowOff>
    </xdr:from>
    <xdr:ext cx="469744" cy="259045"/>
    <xdr:sp macro="" textlink="">
      <xdr:nvSpPr>
        <xdr:cNvPr id="734" name="n_1aveValue【児童館】&#10;一人当たり面積">
          <a:extLst>
            <a:ext uri="{FF2B5EF4-FFF2-40B4-BE49-F238E27FC236}">
              <a16:creationId xmlns:a16="http://schemas.microsoft.com/office/drawing/2014/main" id="{2B99C6D5-C2E5-4D44-AF20-A6277395CCCC}"/>
            </a:ext>
          </a:extLst>
        </xdr:cNvPr>
        <xdr:cNvSpPr txBox="1"/>
      </xdr:nvSpPr>
      <xdr:spPr>
        <a:xfrm>
          <a:off x="18561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67327</xdr:rowOff>
    </xdr:from>
    <xdr:ext cx="469744" cy="259045"/>
    <xdr:sp macro="" textlink="">
      <xdr:nvSpPr>
        <xdr:cNvPr id="735" name="n_2aveValue【児童館】&#10;一人当たり面積">
          <a:extLst>
            <a:ext uri="{FF2B5EF4-FFF2-40B4-BE49-F238E27FC236}">
              <a16:creationId xmlns:a16="http://schemas.microsoft.com/office/drawing/2014/main" id="{12E3DCD4-72FC-4667-8998-8E142E0F81E9}"/>
            </a:ext>
          </a:extLst>
        </xdr:cNvPr>
        <xdr:cNvSpPr txBox="1"/>
      </xdr:nvSpPr>
      <xdr:spPr>
        <a:xfrm>
          <a:off x="1777626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6" name="n_3aveValue【児童館】&#10;一人当たり面積">
          <a:extLst>
            <a:ext uri="{FF2B5EF4-FFF2-40B4-BE49-F238E27FC236}">
              <a16:creationId xmlns:a16="http://schemas.microsoft.com/office/drawing/2014/main" id="{5EE0BD82-8995-4B5A-9306-61011C4405B0}"/>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7" name="n_4aveValue【児童館】&#10;一人当たり面積">
          <a:extLst>
            <a:ext uri="{FF2B5EF4-FFF2-40B4-BE49-F238E27FC236}">
              <a16:creationId xmlns:a16="http://schemas.microsoft.com/office/drawing/2014/main" id="{47914E42-63BE-49DD-A0BD-56FE66CBBD61}"/>
            </a:ext>
          </a:extLst>
        </xdr:cNvPr>
        <xdr:cNvSpPr txBox="1"/>
      </xdr:nvSpPr>
      <xdr:spPr>
        <a:xfrm>
          <a:off x="162268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8" name="n_1mainValue【児童館】&#10;一人当たり面積">
          <a:extLst>
            <a:ext uri="{FF2B5EF4-FFF2-40B4-BE49-F238E27FC236}">
              <a16:creationId xmlns:a16="http://schemas.microsoft.com/office/drawing/2014/main" id="{7BC450BF-2653-481C-BB5E-5282A420EDEF}"/>
            </a:ext>
          </a:extLst>
        </xdr:cNvPr>
        <xdr:cNvSpPr txBox="1"/>
      </xdr:nvSpPr>
      <xdr:spPr>
        <a:xfrm>
          <a:off x="1856112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9" name="n_2mainValue【児童館】&#10;一人当たり面積">
          <a:extLst>
            <a:ext uri="{FF2B5EF4-FFF2-40B4-BE49-F238E27FC236}">
              <a16:creationId xmlns:a16="http://schemas.microsoft.com/office/drawing/2014/main" id="{735A77B1-EF90-4D7B-8383-577F52D5F931}"/>
            </a:ext>
          </a:extLst>
        </xdr:cNvPr>
        <xdr:cNvSpPr txBox="1"/>
      </xdr:nvSpPr>
      <xdr:spPr>
        <a:xfrm>
          <a:off x="177762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40" name="n_3mainValue【児童館】&#10;一人当たり面積">
          <a:extLst>
            <a:ext uri="{FF2B5EF4-FFF2-40B4-BE49-F238E27FC236}">
              <a16:creationId xmlns:a16="http://schemas.microsoft.com/office/drawing/2014/main" id="{3F78D879-61A4-410A-9FD3-36BD5F0A14D2}"/>
            </a:ext>
          </a:extLst>
        </xdr:cNvPr>
        <xdr:cNvSpPr txBox="1"/>
      </xdr:nvSpPr>
      <xdr:spPr>
        <a:xfrm>
          <a:off x="170015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41" name="n_4mainValue【児童館】&#10;一人当たり面積">
          <a:extLst>
            <a:ext uri="{FF2B5EF4-FFF2-40B4-BE49-F238E27FC236}">
              <a16:creationId xmlns:a16="http://schemas.microsoft.com/office/drawing/2014/main" id="{68ED23D1-50FF-4A4C-B410-56E1415CFD19}"/>
            </a:ext>
          </a:extLst>
        </xdr:cNvPr>
        <xdr:cNvSpPr txBox="1"/>
      </xdr:nvSpPr>
      <xdr:spPr>
        <a:xfrm>
          <a:off x="162268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33FC2BBC-A0A6-4430-BBFD-8B2529C1363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24722D59-96D0-41DD-80B8-9B230781C95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2BD380EC-B8D9-45D7-9CD9-CAF7A3D2C64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6C3BF297-75E8-47F1-B30B-26A4FCB7208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1FA3CDFB-9236-464D-8DF3-B4F4650BBD8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FCA67EF6-FF2D-4F55-9B96-90C866253CB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BD5503D7-2F99-4AE6-9AF6-7F2BA2AC712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A8282074-A425-489A-ACB8-D058A9AE7421}"/>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F5FD9B97-0640-44FC-9EA1-4D16F441449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FA9C8C93-B310-4FAD-BF3F-D003945CEE4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B3687D0F-6E1A-4365-85F8-4D6D66EB328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7A076667-58CB-4D64-9827-EB797D69CCF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20BDA11A-02C8-4727-89E6-404534ADDD4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27EE6671-931C-4A0A-974C-5762DE0CBB5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10E9F5F0-FB24-4352-AA3B-C0649CE30A3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7CB3FF48-79AE-408C-86B8-4F1B24384B28}"/>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DD388F3B-A282-4D10-8D50-3AACAC5CA7D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151C0EB0-A588-4919-AF1A-BFF5D625A7F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E1DC8CDD-7EB1-447F-B730-48365E6E1B5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有形固定資産減価償却率を見ると、認定こども園・幼稚園・保育所及び学校施設は、類似団体内平均値を下回っているものの、それ以外の類型では全て類似団体平均を上回っている。これは、昭和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年代中頃から昭和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年代初めにかけて、人口急増に伴って整備してきた、公営住宅を始めとする多くの施設の老朽化が進んでいるためである。ただし、いずれの公営住宅や学校についても平成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年度までに耐震改修を完了しており、躯体以外の部分についても公共施設等総合管理計画に基づいて適切に改修や修繕を行っている。</a:t>
          </a:r>
        </a:p>
        <a:p>
          <a:r>
            <a:rPr kumimoji="1" lang="ja-JP" altLang="en-US" sz="1300">
              <a:latin typeface="ＭＳ Ｐゴシック" panose="020B0600070205080204" pitchFamily="50" charset="-128"/>
              <a:ea typeface="ＭＳ Ｐゴシック" panose="020B0600070205080204" pitchFamily="50" charset="-128"/>
            </a:rPr>
            <a:t>　また、認定こども園・幼稚園・保育所が類似団体内平均値を下回っているのは、民間移管の推進により昭和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年度には７園あった幼稚園を市立認定こども園３園とし、さらに「あおぞら認定こども園」及び「にじいろ認定こども園」の２園が、それぞれ平成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新園舎の供用を開始したためである。民間移管の結果、一人当たり面積も類似団体内平均値を大きく下回ることとなっている。今後も、市独自の０歳児から２歳児までの保育無償化による子育て環境への市民ニーズの高まりに対応するべく、保育事業者の新規認可や民間園への施設整備補助、老朽化した「外島認定こども園」の民間移管を実施するなど、受け皿の整備に積極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24163B-1EDD-43BF-91A4-A8BAA85DF1D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69367D-2E46-4896-A12D-EC3AE0BA268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639F69-E11A-44C2-8EFC-07C2FD3231E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41F86C-52BC-4B2A-BB84-C1C6AD95F34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88490D-AEF0-4B03-B00E-9AED16E38B1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F9414F-90C8-4650-B6AC-EE5F83C8B937}"/>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27B54E-7B47-41A9-ABC9-1AB71D6C7B4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E1DE65-C5C9-4EE1-9405-A6FB68CA5E6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987745-D0FE-4B7E-873E-3C662AC9828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735906B-6192-4316-B38C-75970D59B09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142,014
139,251
12.71
74,394,524
71,984,520
2,273,017
33,140,161
55,652,073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B28982-0F43-4FC3-A822-D2982908896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0DA56AF-24BC-4533-B152-6DB7FEE2559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674226E-5FFF-4E85-BE98-5AB35AB1DEF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547AEB-94FD-4B72-8858-6E9542FC9E0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B64FF31-E3FD-4653-B896-852ADF3A0BE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880E301-5B5C-4A3D-978A-A1549E2C242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DF9E43-1269-4256-A50D-AC1397B71C1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A521B0-A602-4359-8122-EFC9FC232B0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21C31B3-F49D-4408-9E21-326536D34A7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23DD23-87C8-4CD6-A4B1-94647F40FC4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21988E-425A-48C5-BD7F-0FE9D65B4A65}"/>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9E2CE5-7CE2-4965-8745-FE46F534CA7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E87AB3-AA1B-481D-B0F9-B30B1BA0451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06F592-DF73-45E0-B1E9-CDFCBD28FD5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79A6A8B-95FE-4DAB-A79D-DE33748A40D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327937-B2D0-422D-A1E7-6DBEFDB1DE3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CA16C9-ECD2-4599-998E-FB14A56F660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0EA9FF-71F3-4824-886C-662922BC7C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3C4B1B-B7BE-4AC1-956D-E01D7C2B796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8384A35-2017-4C69-8534-8BCAC0C4827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E7E880-A8DB-4428-9305-187BE31CBCE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3BE7879-D362-4C62-BB2A-7CA76F523ED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EEC792-0299-49D1-9F1D-A64BA8C3CCC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068826-A910-41B3-8CCD-63A185578DF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5139D5-4846-44B7-8D85-1E0242E92AB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C4ED27-547E-4BEE-AC79-7EE592007EB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B48E9C-1082-4D2D-87D7-B9349D7DF44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72905FA-2EED-447E-83BE-A8CC2EA8D9C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F07B529-5395-44D9-8C0C-E81A16F929C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8CB3D4-8CD8-4CAB-AA24-452ADCA87A4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57AEE9-7495-494C-A982-A1B3E156BE8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821D5CB-FBF3-49C4-986C-C705EDBC905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7108CDB-240F-414B-A994-5424060936E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B90336C-39AE-4492-971D-B05CA72771C3}"/>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A6EE72D-B14F-4C78-AB55-356A7512129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BE9D501-0E5F-4066-A3B6-FFC1E5877E92}"/>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CBA91ED-324B-422B-BCCD-644E5B6B1DBB}"/>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79D7DF3-27A3-4CF5-9420-4D9C05F864F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90B4DD3-EDBE-4E4D-B8ED-419DD029E3AC}"/>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029D66A-E711-4A58-97A4-21FDDD47470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F48F073-7880-494F-8FC8-310234AD153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590BF7E-EA44-4BD4-B9F2-F36E7C6A16E1}"/>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FD8ED90-CA13-41F6-8288-38D741C46BA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6C6E1D3-AC3C-4E49-AAC5-53B6E48B075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F9FE267-5265-4CFC-9F54-7BAEB8BF9E0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F4785A3-0551-4821-AD8B-91A0939FFC2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a:extLst>
            <a:ext uri="{FF2B5EF4-FFF2-40B4-BE49-F238E27FC236}">
              <a16:creationId xmlns:a16="http://schemas.microsoft.com/office/drawing/2014/main" id="{C83A3E60-A5F6-47A9-961B-F42183088ECF}"/>
            </a:ext>
          </a:extLst>
        </xdr:cNvPr>
        <xdr:cNvCxnSpPr/>
      </xdr:nvCxnSpPr>
      <xdr:spPr>
        <a:xfrm flipV="1">
          <a:off x="4086225" y="5702482"/>
          <a:ext cx="0" cy="130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a:extLst>
            <a:ext uri="{FF2B5EF4-FFF2-40B4-BE49-F238E27FC236}">
              <a16:creationId xmlns:a16="http://schemas.microsoft.com/office/drawing/2014/main" id="{1A801A0F-1A7D-4022-94C9-81A97BBAC4E1}"/>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a:extLst>
            <a:ext uri="{FF2B5EF4-FFF2-40B4-BE49-F238E27FC236}">
              <a16:creationId xmlns:a16="http://schemas.microsoft.com/office/drawing/2014/main" id="{F312D0F7-D7D6-47F5-92FA-820A7E0750E6}"/>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a:extLst>
            <a:ext uri="{FF2B5EF4-FFF2-40B4-BE49-F238E27FC236}">
              <a16:creationId xmlns:a16="http://schemas.microsoft.com/office/drawing/2014/main" id="{4C392680-0E0C-4AD0-A84C-FE4D1FCC6C58}"/>
            </a:ext>
          </a:extLst>
        </xdr:cNvPr>
        <xdr:cNvSpPr txBox="1"/>
      </xdr:nvSpPr>
      <xdr:spPr>
        <a:xfrm>
          <a:off x="412496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a:extLst>
            <a:ext uri="{FF2B5EF4-FFF2-40B4-BE49-F238E27FC236}">
              <a16:creationId xmlns:a16="http://schemas.microsoft.com/office/drawing/2014/main" id="{74F82AA8-C1FF-4D22-8E51-95CB4260ED17}"/>
            </a:ext>
          </a:extLst>
        </xdr:cNvPr>
        <xdr:cNvCxnSpPr/>
      </xdr:nvCxnSpPr>
      <xdr:spPr>
        <a:xfrm>
          <a:off x="402082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id="{4000DFC1-B8E1-4CF5-8F41-4C37128DCB13}"/>
            </a:ext>
          </a:extLst>
        </xdr:cNvPr>
        <xdr:cNvSpPr txBox="1"/>
      </xdr:nvSpPr>
      <xdr:spPr>
        <a:xfrm>
          <a:off x="412496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id="{F9A223A6-89EC-40D1-B7D2-66D454A86BBB}"/>
            </a:ext>
          </a:extLst>
        </xdr:cNvPr>
        <xdr:cNvSpPr/>
      </xdr:nvSpPr>
      <xdr:spPr>
        <a:xfrm>
          <a:off x="4036060" y="627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a:extLst>
            <a:ext uri="{FF2B5EF4-FFF2-40B4-BE49-F238E27FC236}">
              <a16:creationId xmlns:a16="http://schemas.microsoft.com/office/drawing/2014/main" id="{CCC41327-7859-4D73-9758-99316BFF3A1B}"/>
            </a:ext>
          </a:extLst>
        </xdr:cNvPr>
        <xdr:cNvSpPr/>
      </xdr:nvSpPr>
      <xdr:spPr>
        <a:xfrm>
          <a:off x="3312160" y="629992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a:extLst>
            <a:ext uri="{FF2B5EF4-FFF2-40B4-BE49-F238E27FC236}">
              <a16:creationId xmlns:a16="http://schemas.microsoft.com/office/drawing/2014/main" id="{4509E3FB-1A14-43B7-8FBE-0E64B396D8CF}"/>
            </a:ext>
          </a:extLst>
        </xdr:cNvPr>
        <xdr:cNvSpPr/>
      </xdr:nvSpPr>
      <xdr:spPr>
        <a:xfrm>
          <a:off x="2514600" y="62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a:extLst>
            <a:ext uri="{FF2B5EF4-FFF2-40B4-BE49-F238E27FC236}">
              <a16:creationId xmlns:a16="http://schemas.microsoft.com/office/drawing/2014/main" id="{0EBAD12C-EC98-4781-A6C2-5BF2B5A95F57}"/>
            </a:ext>
          </a:extLst>
        </xdr:cNvPr>
        <xdr:cNvSpPr/>
      </xdr:nvSpPr>
      <xdr:spPr>
        <a:xfrm>
          <a:off x="17399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a:extLst>
            <a:ext uri="{FF2B5EF4-FFF2-40B4-BE49-F238E27FC236}">
              <a16:creationId xmlns:a16="http://schemas.microsoft.com/office/drawing/2014/main" id="{37201244-2AA7-402C-95E1-ED7640AC7205}"/>
            </a:ext>
          </a:extLst>
        </xdr:cNvPr>
        <xdr:cNvSpPr/>
      </xdr:nvSpPr>
      <xdr:spPr>
        <a:xfrm>
          <a:off x="965200" y="62248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9AFE4E-AC79-4B1D-8ACB-2B8854BCB08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44CEFC-0594-47BC-B58D-9C8EAA34BF1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67BC4A9-6E69-44F1-81FE-B6D02F0D482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4E7364A-2FF2-4837-95FF-2D37E0519F2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49A23D-77D8-458F-9C37-4A822D92592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74" name="楕円 73">
          <a:extLst>
            <a:ext uri="{FF2B5EF4-FFF2-40B4-BE49-F238E27FC236}">
              <a16:creationId xmlns:a16="http://schemas.microsoft.com/office/drawing/2014/main" id="{039DA519-9D71-4942-B445-C67884AAFF1E}"/>
            </a:ext>
          </a:extLst>
        </xdr:cNvPr>
        <xdr:cNvSpPr/>
      </xdr:nvSpPr>
      <xdr:spPr>
        <a:xfrm>
          <a:off x="403606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129557</xdr:rowOff>
    </xdr:from>
    <xdr:ext cx="405111" cy="259045"/>
    <xdr:sp macro="" textlink="">
      <xdr:nvSpPr>
        <xdr:cNvPr id="75" name="【図書館】&#10;有形固定資産減価償却率該当値テキスト">
          <a:extLst>
            <a:ext uri="{FF2B5EF4-FFF2-40B4-BE49-F238E27FC236}">
              <a16:creationId xmlns:a16="http://schemas.microsoft.com/office/drawing/2014/main" id="{842E07C6-C278-41BD-8A91-EBADCD5A0724}"/>
            </a:ext>
          </a:extLst>
        </xdr:cNvPr>
        <xdr:cNvSpPr txBox="1"/>
      </xdr:nvSpPr>
      <xdr:spPr>
        <a:xfrm>
          <a:off x="4124960"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113574</xdr:rowOff>
    </xdr:from>
    <xdr:to>
      <xdr:col>20</xdr:col>
      <xdr:colOff>38100</xdr:colOff>
      <xdr:row>38</xdr:row>
      <xdr:rowOff>43724</xdr:rowOff>
    </xdr:to>
    <xdr:sp macro="" textlink="">
      <xdr:nvSpPr>
        <xdr:cNvPr id="76" name="楕円 75">
          <a:extLst>
            <a:ext uri="{FF2B5EF4-FFF2-40B4-BE49-F238E27FC236}">
              <a16:creationId xmlns:a16="http://schemas.microsoft.com/office/drawing/2014/main" id="{F43604AB-9D94-4606-AB66-1741BFE44653}"/>
            </a:ext>
          </a:extLst>
        </xdr:cNvPr>
        <xdr:cNvSpPr/>
      </xdr:nvSpPr>
      <xdr:spPr>
        <a:xfrm>
          <a:off x="3312160" y="6316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164374</xdr:rowOff>
    </xdr:from>
    <xdr:to>
      <xdr:col>24</xdr:col>
      <xdr:colOff>63500</xdr:colOff>
      <xdr:row>38</xdr:row>
      <xdr:rowOff>30480</xdr:rowOff>
    </xdr:to>
    <xdr:cxnSp macro="">
      <xdr:nvCxnSpPr>
        <xdr:cNvPr id="77" name="直線コネクタ 76">
          <a:extLst>
            <a:ext uri="{FF2B5EF4-FFF2-40B4-BE49-F238E27FC236}">
              <a16:creationId xmlns:a16="http://schemas.microsoft.com/office/drawing/2014/main" id="{3626A5C5-48C6-4777-AB90-7AA6C03A328C}"/>
            </a:ext>
          </a:extLst>
        </xdr:cNvPr>
        <xdr:cNvCxnSpPr/>
      </xdr:nvCxnSpPr>
      <xdr:spPr>
        <a:xfrm>
          <a:off x="3355340" y="6367054"/>
          <a:ext cx="7315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76019</xdr:rowOff>
    </xdr:from>
    <xdr:to>
      <xdr:col>15</xdr:col>
      <xdr:colOff>101600</xdr:colOff>
      <xdr:row>38</xdr:row>
      <xdr:rowOff>6169</xdr:rowOff>
    </xdr:to>
    <xdr:sp macro="" textlink="">
      <xdr:nvSpPr>
        <xdr:cNvPr id="78" name="楕円 77">
          <a:extLst>
            <a:ext uri="{FF2B5EF4-FFF2-40B4-BE49-F238E27FC236}">
              <a16:creationId xmlns:a16="http://schemas.microsoft.com/office/drawing/2014/main" id="{DBAD5EE2-8FCC-42DB-ADB3-38F9C3DA15FD}"/>
            </a:ext>
          </a:extLst>
        </xdr:cNvPr>
        <xdr:cNvSpPr/>
      </xdr:nvSpPr>
      <xdr:spPr>
        <a:xfrm>
          <a:off x="2514600" y="627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126819</xdr:rowOff>
    </xdr:from>
    <xdr:to>
      <xdr:col>19</xdr:col>
      <xdr:colOff>177800</xdr:colOff>
      <xdr:row>37</xdr:row>
      <xdr:rowOff>164374</xdr:rowOff>
    </xdr:to>
    <xdr:cxnSp macro="">
      <xdr:nvCxnSpPr>
        <xdr:cNvPr id="79" name="直線コネクタ 78">
          <a:extLst>
            <a:ext uri="{FF2B5EF4-FFF2-40B4-BE49-F238E27FC236}">
              <a16:creationId xmlns:a16="http://schemas.microsoft.com/office/drawing/2014/main" id="{A0CE1CAA-F008-49C7-969A-110AA9AF261A}"/>
            </a:ext>
          </a:extLst>
        </xdr:cNvPr>
        <xdr:cNvCxnSpPr/>
      </xdr:nvCxnSpPr>
      <xdr:spPr>
        <a:xfrm>
          <a:off x="2565400" y="6329499"/>
          <a:ext cx="78994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0" name="n_1aveValue【図書館】&#10;有形固定資産減価償却率">
          <a:extLst>
            <a:ext uri="{FF2B5EF4-FFF2-40B4-BE49-F238E27FC236}">
              <a16:creationId xmlns:a16="http://schemas.microsoft.com/office/drawing/2014/main" id="{8A5B8BD0-498D-49F5-8596-233A838EE3E6}"/>
            </a:ext>
          </a:extLst>
        </xdr:cNvPr>
        <xdr:cNvSpPr txBox="1"/>
      </xdr:nvSpPr>
      <xdr:spPr>
        <a:xfrm>
          <a:off x="317056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1" name="n_2aveValue【図書館】&#10;有形固定資産減価償却率">
          <a:extLst>
            <a:ext uri="{FF2B5EF4-FFF2-40B4-BE49-F238E27FC236}">
              <a16:creationId xmlns:a16="http://schemas.microsoft.com/office/drawing/2014/main" id="{0A85B155-4922-49B3-94A2-641F8952D740}"/>
            </a:ext>
          </a:extLst>
        </xdr:cNvPr>
        <xdr:cNvSpPr txBox="1"/>
      </xdr:nvSpPr>
      <xdr:spPr>
        <a:xfrm>
          <a:off x="2385704" y="604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2" name="n_3aveValue【図書館】&#10;有形固定資産減価償却率">
          <a:extLst>
            <a:ext uri="{FF2B5EF4-FFF2-40B4-BE49-F238E27FC236}">
              <a16:creationId xmlns:a16="http://schemas.microsoft.com/office/drawing/2014/main" id="{E58B31B7-818B-41DE-AE72-A1F98FF17046}"/>
            </a:ext>
          </a:extLst>
        </xdr:cNvPr>
        <xdr:cNvSpPr txBox="1"/>
      </xdr:nvSpPr>
      <xdr:spPr>
        <a:xfrm>
          <a:off x="1611004" y="59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140261</xdr:rowOff>
    </xdr:from>
    <xdr:ext cx="405111" cy="259045"/>
    <xdr:sp macro="" textlink="">
      <xdr:nvSpPr>
        <xdr:cNvPr id="83" name="n_4aveValue【図書館】&#10;有形固定資産減価償却率">
          <a:extLst>
            <a:ext uri="{FF2B5EF4-FFF2-40B4-BE49-F238E27FC236}">
              <a16:creationId xmlns:a16="http://schemas.microsoft.com/office/drawing/2014/main" id="{46A88EFE-B602-4725-A681-1BA8083CE2DD}"/>
            </a:ext>
          </a:extLst>
        </xdr:cNvPr>
        <xdr:cNvSpPr txBox="1"/>
      </xdr:nvSpPr>
      <xdr:spPr>
        <a:xfrm>
          <a:off x="83630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34851</xdr:rowOff>
    </xdr:from>
    <xdr:ext cx="405111" cy="259045"/>
    <xdr:sp macro="" textlink="">
      <xdr:nvSpPr>
        <xdr:cNvPr id="84" name="n_1mainValue【図書館】&#10;有形固定資産減価償却率">
          <a:extLst>
            <a:ext uri="{FF2B5EF4-FFF2-40B4-BE49-F238E27FC236}">
              <a16:creationId xmlns:a16="http://schemas.microsoft.com/office/drawing/2014/main" id="{A360D92D-132A-41B3-9187-EC48B96C450C}"/>
            </a:ext>
          </a:extLst>
        </xdr:cNvPr>
        <xdr:cNvSpPr txBox="1"/>
      </xdr:nvSpPr>
      <xdr:spPr>
        <a:xfrm>
          <a:off x="3170564" y="64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168746</xdr:rowOff>
    </xdr:from>
    <xdr:ext cx="405111" cy="259045"/>
    <xdr:sp macro="" textlink="">
      <xdr:nvSpPr>
        <xdr:cNvPr id="85" name="n_2mainValue【図書館】&#10;有形固定資産減価償却率">
          <a:extLst>
            <a:ext uri="{FF2B5EF4-FFF2-40B4-BE49-F238E27FC236}">
              <a16:creationId xmlns:a16="http://schemas.microsoft.com/office/drawing/2014/main" id="{A5028349-8AD0-4193-8B6C-FCA08F48E618}"/>
            </a:ext>
          </a:extLst>
        </xdr:cNvPr>
        <xdr:cNvSpPr txBox="1"/>
      </xdr:nvSpPr>
      <xdr:spPr>
        <a:xfrm>
          <a:off x="2385704" y="6371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DA5080A-3453-4FC3-A195-E01C68F63D3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4599364-5983-40D4-B7A3-4D02A7E4107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8E1E8329-7EBF-45D7-AF3F-BB0D23FF89D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990E833-4E30-4055-8D75-493284A989D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C186ED2B-7928-4187-84D9-6BD58FDC477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63F09CBD-7EFD-42E3-AF5C-EE04DB38E06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480D5D44-6A83-4DAD-9343-2D47EE4FDF4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CAA19B3-5B6C-4BF3-B322-83A86839B2F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D7438206-2B82-400F-9970-D9B5BEE545D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224D7C1-9D2D-4F13-A275-DEA27E270E4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7A156755-6D8E-470E-AC03-FA65109AF8BB}"/>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1B7CE677-2257-4172-B846-3A7F211354B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DD57375-841F-4508-8F92-750E5348E934}"/>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58207BD6-9320-4B0D-9CD5-91FB2D23851B}"/>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86882238-C77A-4F1F-870A-92BC53FB3EC3}"/>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20F68F7C-3C3E-44B1-AE5F-67DBA5870178}"/>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322BCC8D-6B39-44CE-852A-664C89EBBC8E}"/>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F062764F-27EE-4FCF-84D8-81FD8F57F4BE}"/>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AEF3D41B-4AE9-43BC-A50E-5BD901370138}"/>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949CB34F-93AF-4798-81AE-2CE4FB11B40C}"/>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F7187773-9E54-48DF-A846-AB2F886BB645}"/>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51697ED4-3F87-42E3-B46C-B0E7C6B2A66A}"/>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D150DCD-5EF5-4070-AF41-6DD397BC813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1BBE3751-95C3-4F6B-8572-1FC7A34E29C3}"/>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A2433AA-9DF5-428B-8E60-408A8C89A16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1" name="直線コネクタ 110">
          <a:extLst>
            <a:ext uri="{FF2B5EF4-FFF2-40B4-BE49-F238E27FC236}">
              <a16:creationId xmlns:a16="http://schemas.microsoft.com/office/drawing/2014/main" id="{F4753711-CFCD-4529-8770-54E45E717099}"/>
            </a:ext>
          </a:extLst>
        </xdr:cNvPr>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a:extLst>
            <a:ext uri="{FF2B5EF4-FFF2-40B4-BE49-F238E27FC236}">
              <a16:creationId xmlns:a16="http://schemas.microsoft.com/office/drawing/2014/main" id="{E7CE0D3B-E883-4E2E-B455-D0E1D0825227}"/>
            </a:ext>
          </a:extLst>
        </xdr:cNvPr>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a:extLst>
            <a:ext uri="{FF2B5EF4-FFF2-40B4-BE49-F238E27FC236}">
              <a16:creationId xmlns:a16="http://schemas.microsoft.com/office/drawing/2014/main" id="{619170AC-B2E9-4F7E-AB0F-B9C15FED0981}"/>
            </a:ext>
          </a:extLst>
        </xdr:cNvPr>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14" name="【図書館】&#10;一人当たり面積最大値テキスト">
          <a:extLst>
            <a:ext uri="{FF2B5EF4-FFF2-40B4-BE49-F238E27FC236}">
              <a16:creationId xmlns:a16="http://schemas.microsoft.com/office/drawing/2014/main" id="{E22264AB-DCEF-4376-952F-339300F446AB}"/>
            </a:ext>
          </a:extLst>
        </xdr:cNvPr>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15" name="直線コネクタ 114">
          <a:extLst>
            <a:ext uri="{FF2B5EF4-FFF2-40B4-BE49-F238E27FC236}">
              <a16:creationId xmlns:a16="http://schemas.microsoft.com/office/drawing/2014/main" id="{6BC77016-25D4-4163-9934-CC6AF42C7B8F}"/>
            </a:ext>
          </a:extLst>
        </xdr:cNvPr>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6" name="【図書館】&#10;一人当たり面積平均値テキスト">
          <a:extLst>
            <a:ext uri="{FF2B5EF4-FFF2-40B4-BE49-F238E27FC236}">
              <a16:creationId xmlns:a16="http://schemas.microsoft.com/office/drawing/2014/main" id="{44E5519A-6AAD-4EF9-9F1E-69E9EA1CFD47}"/>
            </a:ext>
          </a:extLst>
        </xdr:cNvPr>
        <xdr:cNvSpPr txBox="1"/>
      </xdr:nvSpPr>
      <xdr:spPr>
        <a:xfrm>
          <a:off x="9258300" y="6669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a:extLst>
            <a:ext uri="{FF2B5EF4-FFF2-40B4-BE49-F238E27FC236}">
              <a16:creationId xmlns:a16="http://schemas.microsoft.com/office/drawing/2014/main" id="{FA31AA4C-B04A-4E2E-A3E6-A4301AB176C0}"/>
            </a:ext>
          </a:extLst>
        </xdr:cNvPr>
        <xdr:cNvSpPr/>
      </xdr:nvSpPr>
      <xdr:spPr>
        <a:xfrm>
          <a:off x="919226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8" name="フローチャート: 判断 117">
          <a:extLst>
            <a:ext uri="{FF2B5EF4-FFF2-40B4-BE49-F238E27FC236}">
              <a16:creationId xmlns:a16="http://schemas.microsoft.com/office/drawing/2014/main" id="{FA688709-49EB-4EBD-A2D1-60671C94BF1E}"/>
            </a:ext>
          </a:extLst>
        </xdr:cNvPr>
        <xdr:cNvSpPr/>
      </xdr:nvSpPr>
      <xdr:spPr>
        <a:xfrm>
          <a:off x="844550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19" name="フローチャート: 判断 118">
          <a:extLst>
            <a:ext uri="{FF2B5EF4-FFF2-40B4-BE49-F238E27FC236}">
              <a16:creationId xmlns:a16="http://schemas.microsoft.com/office/drawing/2014/main" id="{9196BA51-58EA-409C-B83E-39097BFAEE09}"/>
            </a:ext>
          </a:extLst>
        </xdr:cNvPr>
        <xdr:cNvSpPr/>
      </xdr:nvSpPr>
      <xdr:spPr>
        <a:xfrm>
          <a:off x="7670800" y="6720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0" name="フローチャート: 判断 119">
          <a:extLst>
            <a:ext uri="{FF2B5EF4-FFF2-40B4-BE49-F238E27FC236}">
              <a16:creationId xmlns:a16="http://schemas.microsoft.com/office/drawing/2014/main" id="{91D2D8B9-DC76-4463-A59D-CB99EA795D65}"/>
            </a:ext>
          </a:extLst>
        </xdr:cNvPr>
        <xdr:cNvSpPr/>
      </xdr:nvSpPr>
      <xdr:spPr>
        <a:xfrm>
          <a:off x="6873240" y="6691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1" name="フローチャート: 判断 120">
          <a:extLst>
            <a:ext uri="{FF2B5EF4-FFF2-40B4-BE49-F238E27FC236}">
              <a16:creationId xmlns:a16="http://schemas.microsoft.com/office/drawing/2014/main" id="{12CAA407-81B0-4D8F-BA37-9922FE0671DE}"/>
            </a:ext>
          </a:extLst>
        </xdr:cNvPr>
        <xdr:cNvSpPr/>
      </xdr:nvSpPr>
      <xdr:spPr>
        <a:xfrm>
          <a:off x="60985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D1962CB-83C2-4B41-B1AA-8AD330082FA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50439D1-815D-4FDC-8133-2BA550E6224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AA456E7-5783-417F-9906-B99529B54E7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43B913-95B9-457D-BAA0-DA13B4551B3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87EAF2-F3AC-456C-AB7C-7B069C9CD6A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7" name="楕円 126">
          <a:extLst>
            <a:ext uri="{FF2B5EF4-FFF2-40B4-BE49-F238E27FC236}">
              <a16:creationId xmlns:a16="http://schemas.microsoft.com/office/drawing/2014/main" id="{AB7E74E0-099A-44F5-8FF6-B205D7339D79}"/>
            </a:ext>
          </a:extLst>
        </xdr:cNvPr>
        <xdr:cNvSpPr/>
      </xdr:nvSpPr>
      <xdr:spPr>
        <a:xfrm>
          <a:off x="919226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28" name="【図書館】&#10;一人当たり面積該当値テキスト">
          <a:extLst>
            <a:ext uri="{FF2B5EF4-FFF2-40B4-BE49-F238E27FC236}">
              <a16:creationId xmlns:a16="http://schemas.microsoft.com/office/drawing/2014/main" id="{E073E1C1-273E-4583-8A8D-EE81AD3BB466}"/>
            </a:ext>
          </a:extLst>
        </xdr:cNvPr>
        <xdr:cNvSpPr txBox="1"/>
      </xdr:nvSpPr>
      <xdr:spPr>
        <a:xfrm>
          <a:off x="9258300"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9" name="楕円 128">
          <a:extLst>
            <a:ext uri="{FF2B5EF4-FFF2-40B4-BE49-F238E27FC236}">
              <a16:creationId xmlns:a16="http://schemas.microsoft.com/office/drawing/2014/main" id="{2D8EA31A-9646-4A70-B378-65DE258EF72C}"/>
            </a:ext>
          </a:extLst>
        </xdr:cNvPr>
        <xdr:cNvSpPr/>
      </xdr:nvSpPr>
      <xdr:spPr>
        <a:xfrm>
          <a:off x="8445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0" name="直線コネクタ 129">
          <a:extLst>
            <a:ext uri="{FF2B5EF4-FFF2-40B4-BE49-F238E27FC236}">
              <a16:creationId xmlns:a16="http://schemas.microsoft.com/office/drawing/2014/main" id="{1B505B1B-C19E-4472-8B37-C9DDD5F4B2EF}"/>
            </a:ext>
          </a:extLst>
        </xdr:cNvPr>
        <xdr:cNvCxnSpPr/>
      </xdr:nvCxnSpPr>
      <xdr:spPr>
        <a:xfrm>
          <a:off x="8496300" y="64846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1" name="楕円 130">
          <a:extLst>
            <a:ext uri="{FF2B5EF4-FFF2-40B4-BE49-F238E27FC236}">
              <a16:creationId xmlns:a16="http://schemas.microsoft.com/office/drawing/2014/main" id="{54B877A9-FEBC-4155-9FBE-5E74665D643A}"/>
            </a:ext>
          </a:extLst>
        </xdr:cNvPr>
        <xdr:cNvSpPr/>
      </xdr:nvSpPr>
      <xdr:spPr>
        <a:xfrm>
          <a:off x="7670800" y="6433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2" name="直線コネクタ 131">
          <a:extLst>
            <a:ext uri="{FF2B5EF4-FFF2-40B4-BE49-F238E27FC236}">
              <a16:creationId xmlns:a16="http://schemas.microsoft.com/office/drawing/2014/main" id="{D038CD13-3F19-452A-8F36-23F0406A0D08}"/>
            </a:ext>
          </a:extLst>
        </xdr:cNvPr>
        <xdr:cNvCxnSpPr/>
      </xdr:nvCxnSpPr>
      <xdr:spPr>
        <a:xfrm>
          <a:off x="7713980" y="64846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33" name="n_1aveValue【図書館】&#10;一人当たり面積">
          <a:extLst>
            <a:ext uri="{FF2B5EF4-FFF2-40B4-BE49-F238E27FC236}">
              <a16:creationId xmlns:a16="http://schemas.microsoft.com/office/drawing/2014/main" id="{00A2ACEA-A643-436F-902E-9E541A1170E5}"/>
            </a:ext>
          </a:extLst>
        </xdr:cNvPr>
        <xdr:cNvSpPr txBox="1"/>
      </xdr:nvSpPr>
      <xdr:spPr>
        <a:xfrm>
          <a:off x="827158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34" name="n_2aveValue【図書館】&#10;一人当たり面積">
          <a:extLst>
            <a:ext uri="{FF2B5EF4-FFF2-40B4-BE49-F238E27FC236}">
              <a16:creationId xmlns:a16="http://schemas.microsoft.com/office/drawing/2014/main" id="{A578B09C-0809-43EF-BD80-80019F9B28F5}"/>
            </a:ext>
          </a:extLst>
        </xdr:cNvPr>
        <xdr:cNvSpPr txBox="1"/>
      </xdr:nvSpPr>
      <xdr:spPr>
        <a:xfrm>
          <a:off x="750958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99984</xdr:rowOff>
    </xdr:from>
    <xdr:ext cx="469744" cy="259045"/>
    <xdr:sp macro="" textlink="">
      <xdr:nvSpPr>
        <xdr:cNvPr id="135" name="n_3aveValue【図書館】&#10;一人当たり面積">
          <a:extLst>
            <a:ext uri="{FF2B5EF4-FFF2-40B4-BE49-F238E27FC236}">
              <a16:creationId xmlns:a16="http://schemas.microsoft.com/office/drawing/2014/main" id="{1E093FDB-51BE-457B-97BA-5B9E182F8C1F}"/>
            </a:ext>
          </a:extLst>
        </xdr:cNvPr>
        <xdr:cNvSpPr txBox="1"/>
      </xdr:nvSpPr>
      <xdr:spPr>
        <a:xfrm>
          <a:off x="671202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36" name="n_4aveValue【図書館】&#10;一人当たり面積">
          <a:extLst>
            <a:ext uri="{FF2B5EF4-FFF2-40B4-BE49-F238E27FC236}">
              <a16:creationId xmlns:a16="http://schemas.microsoft.com/office/drawing/2014/main" id="{9B73DF1C-9A67-4BEC-84D8-81C908AB3072}"/>
            </a:ext>
          </a:extLst>
        </xdr:cNvPr>
        <xdr:cNvSpPr txBox="1"/>
      </xdr:nvSpPr>
      <xdr:spPr>
        <a:xfrm>
          <a:off x="59373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37" name="n_1mainValue【図書館】&#10;一人当たり面積">
          <a:extLst>
            <a:ext uri="{FF2B5EF4-FFF2-40B4-BE49-F238E27FC236}">
              <a16:creationId xmlns:a16="http://schemas.microsoft.com/office/drawing/2014/main" id="{BEC9587D-809E-4927-B762-F0AEB06474CE}"/>
            </a:ext>
          </a:extLst>
        </xdr:cNvPr>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8" name="n_2mainValue【図書館】&#10;一人当たり面積">
          <a:extLst>
            <a:ext uri="{FF2B5EF4-FFF2-40B4-BE49-F238E27FC236}">
              <a16:creationId xmlns:a16="http://schemas.microsoft.com/office/drawing/2014/main" id="{E0704A14-0ACF-4C8F-9AB5-4FB3DFAEEA1D}"/>
            </a:ext>
          </a:extLst>
        </xdr:cNvPr>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36C7446-D2CD-4AFF-A1C9-E047487E947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A69A1B79-B8E7-4756-BAEC-FF574F2DB50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DA736E80-DEF4-4849-BBEF-07E176F6A71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A56838D3-C009-4E11-80A0-DCAFAA5A6B1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72AA286A-8EE5-4E16-8DEA-0D0E500564C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4731609C-7CAD-4F30-B523-2EAC11F99CF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DCED87BB-92E1-4BDE-985A-BCB08AA756A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BB2B65C6-AB5D-4953-8695-4D997F99421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53659122-CBDB-4CAE-BB8F-EC31D4BEEE4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D92AB3EE-BB5E-458A-8C59-411D24F08F3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5E252F4-6878-4843-865F-A4719C29766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C5F8BADB-7452-4146-8262-0DC861E0389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AB03A51F-B93D-470F-BB7E-47350395928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E43F04B-1BAB-4207-81CC-00E00C3C6C1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AEC462AC-125F-4C25-A3DB-0DDCD92D242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848B20B0-DCB6-43F0-9F15-AFE944A231B2}"/>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34174828-47A9-4443-B04B-A88CCF5EEFD5}"/>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5AD97A8B-BAD1-4666-8EF0-07EC154F279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F5470AF5-1C26-4C86-BB8B-4D843D54A3F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C9A73B33-AE4C-4530-B822-082EA1D6DE2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a:extLst>
            <a:ext uri="{FF2B5EF4-FFF2-40B4-BE49-F238E27FC236}">
              <a16:creationId xmlns:a16="http://schemas.microsoft.com/office/drawing/2014/main" id="{2B1825C4-1202-44DC-ADF5-0AB798F9DB2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4D094705-6191-4567-B947-E8F8764A0E0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a:extLst>
            <a:ext uri="{FF2B5EF4-FFF2-40B4-BE49-F238E27FC236}">
              <a16:creationId xmlns:a16="http://schemas.microsoft.com/office/drawing/2014/main" id="{81D647CD-A8EE-43EE-9335-6659F3A72B11}"/>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9519C3B5-877E-4FD6-BB09-255A3CE02BE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63" name="直線コネクタ 162">
          <a:extLst>
            <a:ext uri="{FF2B5EF4-FFF2-40B4-BE49-F238E27FC236}">
              <a16:creationId xmlns:a16="http://schemas.microsoft.com/office/drawing/2014/main" id="{A8E8F611-F9D4-4976-A11E-9C009C8CC538}"/>
            </a:ext>
          </a:extLst>
        </xdr:cNvPr>
        <xdr:cNvCxnSpPr/>
      </xdr:nvCxnSpPr>
      <xdr:spPr>
        <a:xfrm flipV="1">
          <a:off x="4086225" y="935545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33790FC-92C4-4C92-818F-85F313D4D62D}"/>
            </a:ext>
          </a:extLst>
        </xdr:cNvPr>
        <xdr:cNvSpPr txBox="1"/>
      </xdr:nvSpPr>
      <xdr:spPr>
        <a:xfrm>
          <a:off x="412496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5" name="直線コネクタ 164">
          <a:extLst>
            <a:ext uri="{FF2B5EF4-FFF2-40B4-BE49-F238E27FC236}">
              <a16:creationId xmlns:a16="http://schemas.microsoft.com/office/drawing/2014/main" id="{1125C573-E78A-4123-BF2E-AA5E74C77D88}"/>
            </a:ext>
          </a:extLst>
        </xdr:cNvPr>
        <xdr:cNvCxnSpPr/>
      </xdr:nvCxnSpPr>
      <xdr:spPr>
        <a:xfrm>
          <a:off x="4020820" y="10734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1F20A35D-70E4-416B-B370-C13CB427BA5A}"/>
            </a:ext>
          </a:extLst>
        </xdr:cNvPr>
        <xdr:cNvSpPr txBox="1"/>
      </xdr:nvSpPr>
      <xdr:spPr>
        <a:xfrm>
          <a:off x="4124960" y="913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67" name="直線コネクタ 166">
          <a:extLst>
            <a:ext uri="{FF2B5EF4-FFF2-40B4-BE49-F238E27FC236}">
              <a16:creationId xmlns:a16="http://schemas.microsoft.com/office/drawing/2014/main" id="{7C5BC4F7-E990-456E-A1DF-12A3E4CC44F5}"/>
            </a:ext>
          </a:extLst>
        </xdr:cNvPr>
        <xdr:cNvCxnSpPr/>
      </xdr:nvCxnSpPr>
      <xdr:spPr>
        <a:xfrm>
          <a:off x="4020820" y="9355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91BC707A-491D-4F15-AEDA-2C0D414673AF}"/>
            </a:ext>
          </a:extLst>
        </xdr:cNvPr>
        <xdr:cNvSpPr txBox="1"/>
      </xdr:nvSpPr>
      <xdr:spPr>
        <a:xfrm>
          <a:off x="4124960" y="9925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69" name="フローチャート: 判断 168">
          <a:extLst>
            <a:ext uri="{FF2B5EF4-FFF2-40B4-BE49-F238E27FC236}">
              <a16:creationId xmlns:a16="http://schemas.microsoft.com/office/drawing/2014/main" id="{0ED2C6EE-CE3B-4166-9832-432A4383C622}"/>
            </a:ext>
          </a:extLst>
        </xdr:cNvPr>
        <xdr:cNvSpPr/>
      </xdr:nvSpPr>
      <xdr:spPr>
        <a:xfrm>
          <a:off x="403606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70" name="フローチャート: 判断 169">
          <a:extLst>
            <a:ext uri="{FF2B5EF4-FFF2-40B4-BE49-F238E27FC236}">
              <a16:creationId xmlns:a16="http://schemas.microsoft.com/office/drawing/2014/main" id="{903A44A2-0D83-40BF-AF3C-8EA45A20DCED}"/>
            </a:ext>
          </a:extLst>
        </xdr:cNvPr>
        <xdr:cNvSpPr/>
      </xdr:nvSpPr>
      <xdr:spPr>
        <a:xfrm>
          <a:off x="3312160" y="1005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1" name="フローチャート: 判断 170">
          <a:extLst>
            <a:ext uri="{FF2B5EF4-FFF2-40B4-BE49-F238E27FC236}">
              <a16:creationId xmlns:a16="http://schemas.microsoft.com/office/drawing/2014/main" id="{49500693-D1E5-463B-ADD9-616926EE0844}"/>
            </a:ext>
          </a:extLst>
        </xdr:cNvPr>
        <xdr:cNvSpPr/>
      </xdr:nvSpPr>
      <xdr:spPr>
        <a:xfrm>
          <a:off x="251460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72" name="フローチャート: 判断 171">
          <a:extLst>
            <a:ext uri="{FF2B5EF4-FFF2-40B4-BE49-F238E27FC236}">
              <a16:creationId xmlns:a16="http://schemas.microsoft.com/office/drawing/2014/main" id="{78C8125B-D5C2-4AC8-AB45-91044C304E9B}"/>
            </a:ext>
          </a:extLst>
        </xdr:cNvPr>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73" name="フローチャート: 判断 172">
          <a:extLst>
            <a:ext uri="{FF2B5EF4-FFF2-40B4-BE49-F238E27FC236}">
              <a16:creationId xmlns:a16="http://schemas.microsoft.com/office/drawing/2014/main" id="{76E7F661-AF29-48B0-A74B-BC5E7261B209}"/>
            </a:ext>
          </a:extLst>
        </xdr:cNvPr>
        <xdr:cNvSpPr/>
      </xdr:nvSpPr>
      <xdr:spPr>
        <a:xfrm>
          <a:off x="965200" y="1000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19E0B2C-90B7-4D0E-B9FE-DF14877F1F4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4F9FC23-0CC0-45CB-98B9-CD557B9198B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5053ACD-CA63-4268-A5B4-C9A0099460E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DAFC54F-A1AF-4944-A843-B4D97C8D901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7ACD57F9-37B5-4902-9ED6-12742E5FC8D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79" name="楕円 178">
          <a:extLst>
            <a:ext uri="{FF2B5EF4-FFF2-40B4-BE49-F238E27FC236}">
              <a16:creationId xmlns:a16="http://schemas.microsoft.com/office/drawing/2014/main" id="{340B2AC2-E33D-42CF-8DE7-9B010B28B6E2}"/>
            </a:ext>
          </a:extLst>
        </xdr:cNvPr>
        <xdr:cNvSpPr/>
      </xdr:nvSpPr>
      <xdr:spPr>
        <a:xfrm>
          <a:off x="4036060" y="10306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352E7857-7052-4ED1-A5C9-4F8882D36955}"/>
            </a:ext>
          </a:extLst>
        </xdr:cNvPr>
        <xdr:cNvSpPr txBox="1"/>
      </xdr:nvSpPr>
      <xdr:spPr>
        <a:xfrm>
          <a:off x="412496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81" name="楕円 180">
          <a:extLst>
            <a:ext uri="{FF2B5EF4-FFF2-40B4-BE49-F238E27FC236}">
              <a16:creationId xmlns:a16="http://schemas.microsoft.com/office/drawing/2014/main" id="{81736D30-44B2-4480-A394-A61E1D55FC67}"/>
            </a:ext>
          </a:extLst>
        </xdr:cNvPr>
        <xdr:cNvSpPr/>
      </xdr:nvSpPr>
      <xdr:spPr>
        <a:xfrm>
          <a:off x="3312160" y="10440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62</xdr:row>
      <xdr:rowOff>97155</xdr:rowOff>
    </xdr:to>
    <xdr:cxnSp macro="">
      <xdr:nvCxnSpPr>
        <xdr:cNvPr id="182" name="直線コネクタ 181">
          <a:extLst>
            <a:ext uri="{FF2B5EF4-FFF2-40B4-BE49-F238E27FC236}">
              <a16:creationId xmlns:a16="http://schemas.microsoft.com/office/drawing/2014/main" id="{96233836-E2CF-46BE-AF6A-B4E74645D247}"/>
            </a:ext>
          </a:extLst>
        </xdr:cNvPr>
        <xdr:cNvCxnSpPr/>
      </xdr:nvCxnSpPr>
      <xdr:spPr>
        <a:xfrm flipV="1">
          <a:off x="3355340" y="10357485"/>
          <a:ext cx="73152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124460</xdr:rowOff>
    </xdr:from>
    <xdr:to>
      <xdr:col>15</xdr:col>
      <xdr:colOff>101600</xdr:colOff>
      <xdr:row>62</xdr:row>
      <xdr:rowOff>54610</xdr:rowOff>
    </xdr:to>
    <xdr:sp macro="" textlink="">
      <xdr:nvSpPr>
        <xdr:cNvPr id="183" name="楕円 182">
          <a:extLst>
            <a:ext uri="{FF2B5EF4-FFF2-40B4-BE49-F238E27FC236}">
              <a16:creationId xmlns:a16="http://schemas.microsoft.com/office/drawing/2014/main" id="{B13FDDCB-98F5-4849-A4C0-535F83744906}"/>
            </a:ext>
          </a:extLst>
        </xdr:cNvPr>
        <xdr:cNvSpPr/>
      </xdr:nvSpPr>
      <xdr:spPr>
        <a:xfrm>
          <a:off x="2514600" y="10350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xdr:rowOff>
    </xdr:from>
    <xdr:to>
      <xdr:col>19</xdr:col>
      <xdr:colOff>177800</xdr:colOff>
      <xdr:row>62</xdr:row>
      <xdr:rowOff>97155</xdr:rowOff>
    </xdr:to>
    <xdr:cxnSp macro="">
      <xdr:nvCxnSpPr>
        <xdr:cNvPr id="184" name="直線コネクタ 183">
          <a:extLst>
            <a:ext uri="{FF2B5EF4-FFF2-40B4-BE49-F238E27FC236}">
              <a16:creationId xmlns:a16="http://schemas.microsoft.com/office/drawing/2014/main" id="{B39D158E-2DD5-46C0-8B8C-C9819C2DC4B5}"/>
            </a:ext>
          </a:extLst>
        </xdr:cNvPr>
        <xdr:cNvCxnSpPr/>
      </xdr:nvCxnSpPr>
      <xdr:spPr>
        <a:xfrm>
          <a:off x="2565400" y="10397490"/>
          <a:ext cx="78994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59690</xdr:rowOff>
    </xdr:from>
    <xdr:to>
      <xdr:col>10</xdr:col>
      <xdr:colOff>165100</xdr:colOff>
      <xdr:row>61</xdr:row>
      <xdr:rowOff>161290</xdr:rowOff>
    </xdr:to>
    <xdr:sp macro="" textlink="">
      <xdr:nvSpPr>
        <xdr:cNvPr id="185" name="楕円 184">
          <a:extLst>
            <a:ext uri="{FF2B5EF4-FFF2-40B4-BE49-F238E27FC236}">
              <a16:creationId xmlns:a16="http://schemas.microsoft.com/office/drawing/2014/main" id="{EF6FBAB6-F935-4DE3-8600-E1843B3428D7}"/>
            </a:ext>
          </a:extLst>
        </xdr:cNvPr>
        <xdr:cNvSpPr/>
      </xdr:nvSpPr>
      <xdr:spPr>
        <a:xfrm>
          <a:off x="17399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62</xdr:row>
      <xdr:rowOff>3810</xdr:rowOff>
    </xdr:to>
    <xdr:cxnSp macro="">
      <xdr:nvCxnSpPr>
        <xdr:cNvPr id="186" name="直線コネクタ 185">
          <a:extLst>
            <a:ext uri="{FF2B5EF4-FFF2-40B4-BE49-F238E27FC236}">
              <a16:creationId xmlns:a16="http://schemas.microsoft.com/office/drawing/2014/main" id="{C88D1B7D-44AC-498C-A64A-5813286B1FC3}"/>
            </a:ext>
          </a:extLst>
        </xdr:cNvPr>
        <xdr:cNvCxnSpPr/>
      </xdr:nvCxnSpPr>
      <xdr:spPr>
        <a:xfrm>
          <a:off x="1790700" y="1033653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57785</xdr:rowOff>
    </xdr:from>
    <xdr:to>
      <xdr:col>6</xdr:col>
      <xdr:colOff>38100</xdr:colOff>
      <xdr:row>61</xdr:row>
      <xdr:rowOff>159385</xdr:rowOff>
    </xdr:to>
    <xdr:sp macro="" textlink="">
      <xdr:nvSpPr>
        <xdr:cNvPr id="187" name="楕円 186">
          <a:extLst>
            <a:ext uri="{FF2B5EF4-FFF2-40B4-BE49-F238E27FC236}">
              <a16:creationId xmlns:a16="http://schemas.microsoft.com/office/drawing/2014/main" id="{8B532B3C-55A3-4F6C-BBE1-9CCA172BCB38}"/>
            </a:ext>
          </a:extLst>
        </xdr:cNvPr>
        <xdr:cNvSpPr/>
      </xdr:nvSpPr>
      <xdr:spPr>
        <a:xfrm>
          <a:off x="965200" y="102838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108585</xdr:rowOff>
    </xdr:from>
    <xdr:to>
      <xdr:col>10</xdr:col>
      <xdr:colOff>114300</xdr:colOff>
      <xdr:row>61</xdr:row>
      <xdr:rowOff>110490</xdr:rowOff>
    </xdr:to>
    <xdr:cxnSp macro="">
      <xdr:nvCxnSpPr>
        <xdr:cNvPr id="188" name="直線コネクタ 187">
          <a:extLst>
            <a:ext uri="{FF2B5EF4-FFF2-40B4-BE49-F238E27FC236}">
              <a16:creationId xmlns:a16="http://schemas.microsoft.com/office/drawing/2014/main" id="{2AE56DF9-0344-40F8-8981-E9F17546151E}"/>
            </a:ext>
          </a:extLst>
        </xdr:cNvPr>
        <xdr:cNvCxnSpPr/>
      </xdr:nvCxnSpPr>
      <xdr:spPr>
        <a:xfrm>
          <a:off x="1008380" y="1033462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189" name="n_1aveValue【体育館・プール】&#10;有形固定資産減価償却率">
          <a:extLst>
            <a:ext uri="{FF2B5EF4-FFF2-40B4-BE49-F238E27FC236}">
              <a16:creationId xmlns:a16="http://schemas.microsoft.com/office/drawing/2014/main" id="{D1750DCB-1AE3-4465-A790-D4D9EDF96E2D}"/>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0" name="n_2aveValue【体育館・プール】&#10;有形固定資産減価償却率">
          <a:extLst>
            <a:ext uri="{FF2B5EF4-FFF2-40B4-BE49-F238E27FC236}">
              <a16:creationId xmlns:a16="http://schemas.microsoft.com/office/drawing/2014/main" id="{2B8F7D94-31DB-4095-9E61-311EE50EB631}"/>
            </a:ext>
          </a:extLst>
        </xdr:cNvPr>
        <xdr:cNvSpPr txBox="1"/>
      </xdr:nvSpPr>
      <xdr:spPr>
        <a:xfrm>
          <a:off x="238570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91" name="n_3aveValue【体育館・プール】&#10;有形固定資産減価償却率">
          <a:extLst>
            <a:ext uri="{FF2B5EF4-FFF2-40B4-BE49-F238E27FC236}">
              <a16:creationId xmlns:a16="http://schemas.microsoft.com/office/drawing/2014/main" id="{8FF960A8-30DB-4B82-A354-061DFD6D2952}"/>
            </a:ext>
          </a:extLst>
        </xdr:cNvPr>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192" name="n_4aveValue【体育館・プール】&#10;有形固定資産減価償却率">
          <a:extLst>
            <a:ext uri="{FF2B5EF4-FFF2-40B4-BE49-F238E27FC236}">
              <a16:creationId xmlns:a16="http://schemas.microsoft.com/office/drawing/2014/main" id="{62CF06BA-9E35-4F5D-ABDE-0CA2CCC01B49}"/>
            </a:ext>
          </a:extLst>
        </xdr:cNvPr>
        <xdr:cNvSpPr txBox="1"/>
      </xdr:nvSpPr>
      <xdr:spPr>
        <a:xfrm>
          <a:off x="8363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193" name="n_1mainValue【体育館・プール】&#10;有形固定資産減価償却率">
          <a:extLst>
            <a:ext uri="{FF2B5EF4-FFF2-40B4-BE49-F238E27FC236}">
              <a16:creationId xmlns:a16="http://schemas.microsoft.com/office/drawing/2014/main" id="{2855AA93-5398-4AA9-8066-24042929F6EE}"/>
            </a:ext>
          </a:extLst>
        </xdr:cNvPr>
        <xdr:cNvSpPr txBox="1"/>
      </xdr:nvSpPr>
      <xdr:spPr>
        <a:xfrm>
          <a:off x="317056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94" name="n_2mainValue【体育館・プール】&#10;有形固定資産減価償却率">
          <a:extLst>
            <a:ext uri="{FF2B5EF4-FFF2-40B4-BE49-F238E27FC236}">
              <a16:creationId xmlns:a16="http://schemas.microsoft.com/office/drawing/2014/main" id="{797197D4-DF91-4393-BEC2-46EC8B4C6D11}"/>
            </a:ext>
          </a:extLst>
        </xdr:cNvPr>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152417</xdr:rowOff>
    </xdr:from>
    <xdr:ext cx="405111" cy="259045"/>
    <xdr:sp macro="" textlink="">
      <xdr:nvSpPr>
        <xdr:cNvPr id="195" name="n_3mainValue【体育館・プール】&#10;有形固定資産減価償却率">
          <a:extLst>
            <a:ext uri="{FF2B5EF4-FFF2-40B4-BE49-F238E27FC236}">
              <a16:creationId xmlns:a16="http://schemas.microsoft.com/office/drawing/2014/main" id="{9BA16619-36B0-41F3-9382-EFA21A3C47C3}"/>
            </a:ext>
          </a:extLst>
        </xdr:cNvPr>
        <xdr:cNvSpPr txBox="1"/>
      </xdr:nvSpPr>
      <xdr:spPr>
        <a:xfrm>
          <a:off x="161100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150512</xdr:rowOff>
    </xdr:from>
    <xdr:ext cx="405111" cy="259045"/>
    <xdr:sp macro="" textlink="">
      <xdr:nvSpPr>
        <xdr:cNvPr id="196" name="n_4mainValue【体育館・プール】&#10;有形固定資産減価償却率">
          <a:extLst>
            <a:ext uri="{FF2B5EF4-FFF2-40B4-BE49-F238E27FC236}">
              <a16:creationId xmlns:a16="http://schemas.microsoft.com/office/drawing/2014/main" id="{8D7E9CC7-DE86-4445-B1E4-F8DB4A8899FB}"/>
            </a:ext>
          </a:extLst>
        </xdr:cNvPr>
        <xdr:cNvSpPr txBox="1"/>
      </xdr:nvSpPr>
      <xdr:spPr>
        <a:xfrm>
          <a:off x="83630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243E8D81-F082-4008-864A-4B8743D7BA4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A53601D2-A247-4EB5-B835-9E4540ED7EF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9302EA58-1FA3-4775-99AE-494A5AD4A8A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488CD3C8-066A-4526-9834-1B5B5DED2EB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291C0E0-6217-48F7-B248-0A51FEB2DCD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AEF6C509-27E6-4CC6-83F4-4932E6B6756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34A5AA72-40A0-41EB-8594-779FEF7D468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D4D1D7DD-C832-4009-9C78-1491825F75B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E54EC577-F6CD-42C6-AEBE-A1A58232925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486AD325-23CF-4F45-9E96-0D3F6FDEACD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7" name="直線コネクタ 206">
          <a:extLst>
            <a:ext uri="{FF2B5EF4-FFF2-40B4-BE49-F238E27FC236}">
              <a16:creationId xmlns:a16="http://schemas.microsoft.com/office/drawing/2014/main" id="{14BE6D38-9C83-498A-B380-8C9CE5A6CE4B}"/>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8" name="テキスト ボックス 207">
          <a:extLst>
            <a:ext uri="{FF2B5EF4-FFF2-40B4-BE49-F238E27FC236}">
              <a16:creationId xmlns:a16="http://schemas.microsoft.com/office/drawing/2014/main" id="{797D95FD-4C44-4E32-ABFA-1F56F7748BC8}"/>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9" name="直線コネクタ 208">
          <a:extLst>
            <a:ext uri="{FF2B5EF4-FFF2-40B4-BE49-F238E27FC236}">
              <a16:creationId xmlns:a16="http://schemas.microsoft.com/office/drawing/2014/main" id="{2C1DCD80-CC3D-471F-9CFA-AC8E6EE09E1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0" name="テキスト ボックス 209">
          <a:extLst>
            <a:ext uri="{FF2B5EF4-FFF2-40B4-BE49-F238E27FC236}">
              <a16:creationId xmlns:a16="http://schemas.microsoft.com/office/drawing/2014/main" id="{7E603257-7D5E-401F-86C1-5605AF1796C7}"/>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1" name="直線コネクタ 210">
          <a:extLst>
            <a:ext uri="{FF2B5EF4-FFF2-40B4-BE49-F238E27FC236}">
              <a16:creationId xmlns:a16="http://schemas.microsoft.com/office/drawing/2014/main" id="{681500AB-7415-4A63-9EB9-4A2D6D7D9D7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2" name="テキスト ボックス 211">
          <a:extLst>
            <a:ext uri="{FF2B5EF4-FFF2-40B4-BE49-F238E27FC236}">
              <a16:creationId xmlns:a16="http://schemas.microsoft.com/office/drawing/2014/main" id="{14C917BD-3954-48B0-A20D-992DA5FD62B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3" name="直線コネクタ 212">
          <a:extLst>
            <a:ext uri="{FF2B5EF4-FFF2-40B4-BE49-F238E27FC236}">
              <a16:creationId xmlns:a16="http://schemas.microsoft.com/office/drawing/2014/main" id="{B97DA9BB-C198-4ACD-9647-8EA40B511B6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4" name="テキスト ボックス 213">
          <a:extLst>
            <a:ext uri="{FF2B5EF4-FFF2-40B4-BE49-F238E27FC236}">
              <a16:creationId xmlns:a16="http://schemas.microsoft.com/office/drawing/2014/main" id="{D7F56DF1-6E11-4BB0-A0B9-9A20554381B7}"/>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5" name="直線コネクタ 214">
          <a:extLst>
            <a:ext uri="{FF2B5EF4-FFF2-40B4-BE49-F238E27FC236}">
              <a16:creationId xmlns:a16="http://schemas.microsoft.com/office/drawing/2014/main" id="{E39B6249-3B7B-4C87-9663-A07B2B36646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6" name="テキスト ボックス 215">
          <a:extLst>
            <a:ext uri="{FF2B5EF4-FFF2-40B4-BE49-F238E27FC236}">
              <a16:creationId xmlns:a16="http://schemas.microsoft.com/office/drawing/2014/main" id="{6B5CFCCD-2675-4A64-9672-2A4AFA0A4A7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297352F0-26EB-4208-A384-70823EC8829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12A715F1-A21D-4175-A693-E0E5EF9E1D6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体育館・プール】&#10;一人当たり面積グラフ枠">
          <a:extLst>
            <a:ext uri="{FF2B5EF4-FFF2-40B4-BE49-F238E27FC236}">
              <a16:creationId xmlns:a16="http://schemas.microsoft.com/office/drawing/2014/main" id="{768DA441-B271-43D9-AA16-3801B2CBEBD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20" name="直線コネクタ 219">
          <a:extLst>
            <a:ext uri="{FF2B5EF4-FFF2-40B4-BE49-F238E27FC236}">
              <a16:creationId xmlns:a16="http://schemas.microsoft.com/office/drawing/2014/main" id="{C8708541-003C-4309-98A7-A084CFA43D21}"/>
            </a:ext>
          </a:extLst>
        </xdr:cNvPr>
        <xdr:cNvCxnSpPr/>
      </xdr:nvCxnSpPr>
      <xdr:spPr>
        <a:xfrm flipV="1">
          <a:off x="9219565" y="954786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21" name="【体育館・プール】&#10;一人当たり面積最小値テキスト">
          <a:extLst>
            <a:ext uri="{FF2B5EF4-FFF2-40B4-BE49-F238E27FC236}">
              <a16:creationId xmlns:a16="http://schemas.microsoft.com/office/drawing/2014/main" id="{420FA312-9FDA-4268-BA65-FE800284B58F}"/>
            </a:ext>
          </a:extLst>
        </xdr:cNvPr>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22" name="直線コネクタ 221">
          <a:extLst>
            <a:ext uri="{FF2B5EF4-FFF2-40B4-BE49-F238E27FC236}">
              <a16:creationId xmlns:a16="http://schemas.microsoft.com/office/drawing/2014/main" id="{A849C8FF-0B62-4C98-B95C-5FBA325912A2}"/>
            </a:ext>
          </a:extLst>
        </xdr:cNvPr>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23" name="【体育館・プール】&#10;一人当たり面積最大値テキスト">
          <a:extLst>
            <a:ext uri="{FF2B5EF4-FFF2-40B4-BE49-F238E27FC236}">
              <a16:creationId xmlns:a16="http://schemas.microsoft.com/office/drawing/2014/main" id="{C7777BD9-FFD9-4191-B776-F6149720929C}"/>
            </a:ext>
          </a:extLst>
        </xdr:cNvPr>
        <xdr:cNvSpPr txBox="1"/>
      </xdr:nvSpPr>
      <xdr:spPr>
        <a:xfrm>
          <a:off x="9258300" y="932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24" name="直線コネクタ 223">
          <a:extLst>
            <a:ext uri="{FF2B5EF4-FFF2-40B4-BE49-F238E27FC236}">
              <a16:creationId xmlns:a16="http://schemas.microsoft.com/office/drawing/2014/main" id="{BFE24197-89E3-4D48-8DE6-6A09BC0BECA5}"/>
            </a:ext>
          </a:extLst>
        </xdr:cNvPr>
        <xdr:cNvCxnSpPr/>
      </xdr:nvCxnSpPr>
      <xdr:spPr>
        <a:xfrm>
          <a:off x="915416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25" name="【体育館・プール】&#10;一人当たり面積平均値テキスト">
          <a:extLst>
            <a:ext uri="{FF2B5EF4-FFF2-40B4-BE49-F238E27FC236}">
              <a16:creationId xmlns:a16="http://schemas.microsoft.com/office/drawing/2014/main" id="{F6518DEB-3645-4B53-AB25-560673611951}"/>
            </a:ext>
          </a:extLst>
        </xdr:cNvPr>
        <xdr:cNvSpPr txBox="1"/>
      </xdr:nvSpPr>
      <xdr:spPr>
        <a:xfrm>
          <a:off x="9258300" y="1016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26" name="フローチャート: 判断 225">
          <a:extLst>
            <a:ext uri="{FF2B5EF4-FFF2-40B4-BE49-F238E27FC236}">
              <a16:creationId xmlns:a16="http://schemas.microsoft.com/office/drawing/2014/main" id="{5A67E297-A569-4175-BB28-49F693CDF681}"/>
            </a:ext>
          </a:extLst>
        </xdr:cNvPr>
        <xdr:cNvSpPr/>
      </xdr:nvSpPr>
      <xdr:spPr>
        <a:xfrm>
          <a:off x="9192260" y="10304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27" name="フローチャート: 判断 226">
          <a:extLst>
            <a:ext uri="{FF2B5EF4-FFF2-40B4-BE49-F238E27FC236}">
              <a16:creationId xmlns:a16="http://schemas.microsoft.com/office/drawing/2014/main" id="{C444C5BB-33C2-47EF-90E8-7146F4D6BBAC}"/>
            </a:ext>
          </a:extLst>
        </xdr:cNvPr>
        <xdr:cNvSpPr/>
      </xdr:nvSpPr>
      <xdr:spPr>
        <a:xfrm>
          <a:off x="844550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8" name="フローチャート: 判断 227">
          <a:extLst>
            <a:ext uri="{FF2B5EF4-FFF2-40B4-BE49-F238E27FC236}">
              <a16:creationId xmlns:a16="http://schemas.microsoft.com/office/drawing/2014/main" id="{2232F00A-3DE1-4D0D-9C4D-AEBE6BCEDFE2}"/>
            </a:ext>
          </a:extLst>
        </xdr:cNvPr>
        <xdr:cNvSpPr/>
      </xdr:nvSpPr>
      <xdr:spPr>
        <a:xfrm>
          <a:off x="767080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29" name="フローチャート: 判断 228">
          <a:extLst>
            <a:ext uri="{FF2B5EF4-FFF2-40B4-BE49-F238E27FC236}">
              <a16:creationId xmlns:a16="http://schemas.microsoft.com/office/drawing/2014/main" id="{B5B72C40-7369-41D4-9670-C1BC62971852}"/>
            </a:ext>
          </a:extLst>
        </xdr:cNvPr>
        <xdr:cNvSpPr/>
      </xdr:nvSpPr>
      <xdr:spPr>
        <a:xfrm>
          <a:off x="6873240" y="1029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30" name="フローチャート: 判断 229">
          <a:extLst>
            <a:ext uri="{FF2B5EF4-FFF2-40B4-BE49-F238E27FC236}">
              <a16:creationId xmlns:a16="http://schemas.microsoft.com/office/drawing/2014/main" id="{E0171190-72DA-496A-B335-227B23E9CC3F}"/>
            </a:ext>
          </a:extLst>
        </xdr:cNvPr>
        <xdr:cNvSpPr/>
      </xdr:nvSpPr>
      <xdr:spPr>
        <a:xfrm>
          <a:off x="60985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EB93C205-DF63-4FBE-B966-6D3709AE051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9D86431-8669-431B-BE36-97C59D6B7AA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725F3CD-68F5-4E84-99A4-8979955AE3D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721B5EF4-C3C7-402D-A227-487238819CD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F27D266-A4E8-4DE5-855F-FD11B17C88E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36" name="楕円 235">
          <a:extLst>
            <a:ext uri="{FF2B5EF4-FFF2-40B4-BE49-F238E27FC236}">
              <a16:creationId xmlns:a16="http://schemas.microsoft.com/office/drawing/2014/main" id="{AD70646B-3124-48B2-9CB0-C855145D114B}"/>
            </a:ext>
          </a:extLst>
        </xdr:cNvPr>
        <xdr:cNvSpPr/>
      </xdr:nvSpPr>
      <xdr:spPr>
        <a:xfrm>
          <a:off x="9192260" y="10415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xdr:rowOff>
    </xdr:from>
    <xdr:ext cx="469744" cy="259045"/>
    <xdr:sp macro="" textlink="">
      <xdr:nvSpPr>
        <xdr:cNvPr id="237" name="【体育館・プール】&#10;一人当たり面積該当値テキスト">
          <a:extLst>
            <a:ext uri="{FF2B5EF4-FFF2-40B4-BE49-F238E27FC236}">
              <a16:creationId xmlns:a16="http://schemas.microsoft.com/office/drawing/2014/main" id="{390D2A31-C954-4796-841E-D0CEECCCA447}"/>
            </a:ext>
          </a:extLst>
        </xdr:cNvPr>
        <xdr:cNvSpPr txBox="1"/>
      </xdr:nvSpPr>
      <xdr:spPr>
        <a:xfrm>
          <a:off x="9258300"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21590</xdr:rowOff>
    </xdr:from>
    <xdr:to>
      <xdr:col>50</xdr:col>
      <xdr:colOff>165100</xdr:colOff>
      <xdr:row>62</xdr:row>
      <xdr:rowOff>123190</xdr:rowOff>
    </xdr:to>
    <xdr:sp macro="" textlink="">
      <xdr:nvSpPr>
        <xdr:cNvPr id="238" name="楕円 237">
          <a:extLst>
            <a:ext uri="{FF2B5EF4-FFF2-40B4-BE49-F238E27FC236}">
              <a16:creationId xmlns:a16="http://schemas.microsoft.com/office/drawing/2014/main" id="{4ECB0D4A-5A32-4042-A7B4-065A62C1EE50}"/>
            </a:ext>
          </a:extLst>
        </xdr:cNvPr>
        <xdr:cNvSpPr/>
      </xdr:nvSpPr>
      <xdr:spPr>
        <a:xfrm>
          <a:off x="8445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72390</xdr:rowOff>
    </xdr:from>
    <xdr:to>
      <xdr:col>55</xdr:col>
      <xdr:colOff>0</xdr:colOff>
      <xdr:row>62</xdr:row>
      <xdr:rowOff>72390</xdr:rowOff>
    </xdr:to>
    <xdr:cxnSp macro="">
      <xdr:nvCxnSpPr>
        <xdr:cNvPr id="239" name="直線コネクタ 238">
          <a:extLst>
            <a:ext uri="{FF2B5EF4-FFF2-40B4-BE49-F238E27FC236}">
              <a16:creationId xmlns:a16="http://schemas.microsoft.com/office/drawing/2014/main" id="{852F1BEF-3F48-4818-86DF-230B85F2DF48}"/>
            </a:ext>
          </a:extLst>
        </xdr:cNvPr>
        <xdr:cNvCxnSpPr/>
      </xdr:nvCxnSpPr>
      <xdr:spPr>
        <a:xfrm>
          <a:off x="8496300" y="104660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40" name="楕円 239">
          <a:extLst>
            <a:ext uri="{FF2B5EF4-FFF2-40B4-BE49-F238E27FC236}">
              <a16:creationId xmlns:a16="http://schemas.microsoft.com/office/drawing/2014/main" id="{3C40C21B-F01A-4EB7-AD86-08181129F336}"/>
            </a:ext>
          </a:extLst>
        </xdr:cNvPr>
        <xdr:cNvSpPr/>
      </xdr:nvSpPr>
      <xdr:spPr>
        <a:xfrm>
          <a:off x="767080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72390</xdr:rowOff>
    </xdr:to>
    <xdr:cxnSp macro="">
      <xdr:nvCxnSpPr>
        <xdr:cNvPr id="241" name="直線コネクタ 240">
          <a:extLst>
            <a:ext uri="{FF2B5EF4-FFF2-40B4-BE49-F238E27FC236}">
              <a16:creationId xmlns:a16="http://schemas.microsoft.com/office/drawing/2014/main" id="{1B8C20FF-57B8-4074-9A6F-3AC7D11FCFAA}"/>
            </a:ext>
          </a:extLst>
        </xdr:cNvPr>
        <xdr:cNvCxnSpPr/>
      </xdr:nvCxnSpPr>
      <xdr:spPr>
        <a:xfrm>
          <a:off x="7713980" y="1043178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162560</xdr:rowOff>
    </xdr:from>
    <xdr:to>
      <xdr:col>41</xdr:col>
      <xdr:colOff>101600</xdr:colOff>
      <xdr:row>62</xdr:row>
      <xdr:rowOff>92710</xdr:rowOff>
    </xdr:to>
    <xdr:sp macro="" textlink="">
      <xdr:nvSpPr>
        <xdr:cNvPr id="242" name="楕円 241">
          <a:extLst>
            <a:ext uri="{FF2B5EF4-FFF2-40B4-BE49-F238E27FC236}">
              <a16:creationId xmlns:a16="http://schemas.microsoft.com/office/drawing/2014/main" id="{731D9690-81F7-4BF3-AA83-579B34A4329F}"/>
            </a:ext>
          </a:extLst>
        </xdr:cNvPr>
        <xdr:cNvSpPr/>
      </xdr:nvSpPr>
      <xdr:spPr>
        <a:xfrm>
          <a:off x="6873240" y="1038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38100</xdr:rowOff>
    </xdr:from>
    <xdr:to>
      <xdr:col>45</xdr:col>
      <xdr:colOff>177800</xdr:colOff>
      <xdr:row>62</xdr:row>
      <xdr:rowOff>41910</xdr:rowOff>
    </xdr:to>
    <xdr:cxnSp macro="">
      <xdr:nvCxnSpPr>
        <xdr:cNvPr id="243" name="直線コネクタ 242">
          <a:extLst>
            <a:ext uri="{FF2B5EF4-FFF2-40B4-BE49-F238E27FC236}">
              <a16:creationId xmlns:a16="http://schemas.microsoft.com/office/drawing/2014/main" id="{914EAB07-E3C0-4187-9FED-29563156E7D9}"/>
            </a:ext>
          </a:extLst>
        </xdr:cNvPr>
        <xdr:cNvCxnSpPr/>
      </xdr:nvCxnSpPr>
      <xdr:spPr>
        <a:xfrm flipV="1">
          <a:off x="6924040" y="104317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6350</xdr:rowOff>
    </xdr:from>
    <xdr:to>
      <xdr:col>36</xdr:col>
      <xdr:colOff>165100</xdr:colOff>
      <xdr:row>62</xdr:row>
      <xdr:rowOff>107950</xdr:rowOff>
    </xdr:to>
    <xdr:sp macro="" textlink="">
      <xdr:nvSpPr>
        <xdr:cNvPr id="244" name="楕円 243">
          <a:extLst>
            <a:ext uri="{FF2B5EF4-FFF2-40B4-BE49-F238E27FC236}">
              <a16:creationId xmlns:a16="http://schemas.microsoft.com/office/drawing/2014/main" id="{1DD55F16-D131-4679-92F6-6B507F6C4521}"/>
            </a:ext>
          </a:extLst>
        </xdr:cNvPr>
        <xdr:cNvSpPr/>
      </xdr:nvSpPr>
      <xdr:spPr>
        <a:xfrm>
          <a:off x="609854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41910</xdr:rowOff>
    </xdr:from>
    <xdr:to>
      <xdr:col>41</xdr:col>
      <xdr:colOff>50800</xdr:colOff>
      <xdr:row>62</xdr:row>
      <xdr:rowOff>57150</xdr:rowOff>
    </xdr:to>
    <xdr:cxnSp macro="">
      <xdr:nvCxnSpPr>
        <xdr:cNvPr id="245" name="直線コネクタ 244">
          <a:extLst>
            <a:ext uri="{FF2B5EF4-FFF2-40B4-BE49-F238E27FC236}">
              <a16:creationId xmlns:a16="http://schemas.microsoft.com/office/drawing/2014/main" id="{A559F194-7E93-4A9B-A576-C06402087AFD}"/>
            </a:ext>
          </a:extLst>
        </xdr:cNvPr>
        <xdr:cNvCxnSpPr/>
      </xdr:nvCxnSpPr>
      <xdr:spPr>
        <a:xfrm flipV="1">
          <a:off x="6149340" y="1043559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46" name="n_1aveValue【体育館・プール】&#10;一人当たり面積">
          <a:extLst>
            <a:ext uri="{FF2B5EF4-FFF2-40B4-BE49-F238E27FC236}">
              <a16:creationId xmlns:a16="http://schemas.microsoft.com/office/drawing/2014/main" id="{C4073A36-BD7E-4D1A-AF1D-A53F819EDC5C}"/>
            </a:ext>
          </a:extLst>
        </xdr:cNvPr>
        <xdr:cNvSpPr txBox="1"/>
      </xdr:nvSpPr>
      <xdr:spPr>
        <a:xfrm>
          <a:off x="827158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47" name="n_2aveValue【体育館・プール】&#10;一人当たり面積">
          <a:extLst>
            <a:ext uri="{FF2B5EF4-FFF2-40B4-BE49-F238E27FC236}">
              <a16:creationId xmlns:a16="http://schemas.microsoft.com/office/drawing/2014/main" id="{48FDF579-7EBA-4FB9-8411-6F1E2FD3F7C1}"/>
            </a:ext>
          </a:extLst>
        </xdr:cNvPr>
        <xdr:cNvSpPr txBox="1"/>
      </xdr:nvSpPr>
      <xdr:spPr>
        <a:xfrm>
          <a:off x="750958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48" name="n_3aveValue【体育館・プール】&#10;一人当たり面積">
          <a:extLst>
            <a:ext uri="{FF2B5EF4-FFF2-40B4-BE49-F238E27FC236}">
              <a16:creationId xmlns:a16="http://schemas.microsoft.com/office/drawing/2014/main" id="{D6234590-C10B-48DC-B9C0-6A2BACA4A4BF}"/>
            </a:ext>
          </a:extLst>
        </xdr:cNvPr>
        <xdr:cNvSpPr txBox="1"/>
      </xdr:nvSpPr>
      <xdr:spPr>
        <a:xfrm>
          <a:off x="67120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49" name="n_4aveValue【体育館・プール】&#10;一人当たり面積">
          <a:extLst>
            <a:ext uri="{FF2B5EF4-FFF2-40B4-BE49-F238E27FC236}">
              <a16:creationId xmlns:a16="http://schemas.microsoft.com/office/drawing/2014/main" id="{18510F00-7E1A-4961-B58F-16804B129DEC}"/>
            </a:ext>
          </a:extLst>
        </xdr:cNvPr>
        <xdr:cNvSpPr txBox="1"/>
      </xdr:nvSpPr>
      <xdr:spPr>
        <a:xfrm>
          <a:off x="59373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114317</xdr:rowOff>
    </xdr:from>
    <xdr:ext cx="469744" cy="259045"/>
    <xdr:sp macro="" textlink="">
      <xdr:nvSpPr>
        <xdr:cNvPr id="250" name="n_1mainValue【体育館・プール】&#10;一人当たり面積">
          <a:extLst>
            <a:ext uri="{FF2B5EF4-FFF2-40B4-BE49-F238E27FC236}">
              <a16:creationId xmlns:a16="http://schemas.microsoft.com/office/drawing/2014/main" id="{3352C6E4-0B4D-4640-86B4-59EABE3D3C19}"/>
            </a:ext>
          </a:extLst>
        </xdr:cNvPr>
        <xdr:cNvSpPr txBox="1"/>
      </xdr:nvSpPr>
      <xdr:spPr>
        <a:xfrm>
          <a:off x="827158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80027</xdr:rowOff>
    </xdr:from>
    <xdr:ext cx="469744" cy="259045"/>
    <xdr:sp macro="" textlink="">
      <xdr:nvSpPr>
        <xdr:cNvPr id="251" name="n_2mainValue【体育館・プール】&#10;一人当たり面積">
          <a:extLst>
            <a:ext uri="{FF2B5EF4-FFF2-40B4-BE49-F238E27FC236}">
              <a16:creationId xmlns:a16="http://schemas.microsoft.com/office/drawing/2014/main" id="{D857EDD1-9639-4C49-A0F9-95A48DBD44B4}"/>
            </a:ext>
          </a:extLst>
        </xdr:cNvPr>
        <xdr:cNvSpPr txBox="1"/>
      </xdr:nvSpPr>
      <xdr:spPr>
        <a:xfrm>
          <a:off x="750958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83837</xdr:rowOff>
    </xdr:from>
    <xdr:ext cx="469744" cy="259045"/>
    <xdr:sp macro="" textlink="">
      <xdr:nvSpPr>
        <xdr:cNvPr id="252" name="n_3mainValue【体育館・プール】&#10;一人当たり面積">
          <a:extLst>
            <a:ext uri="{FF2B5EF4-FFF2-40B4-BE49-F238E27FC236}">
              <a16:creationId xmlns:a16="http://schemas.microsoft.com/office/drawing/2014/main" id="{EE465E07-BBF0-42E2-AC46-E944E1A6A7BE}"/>
            </a:ext>
          </a:extLst>
        </xdr:cNvPr>
        <xdr:cNvSpPr txBox="1"/>
      </xdr:nvSpPr>
      <xdr:spPr>
        <a:xfrm>
          <a:off x="67120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99077</xdr:rowOff>
    </xdr:from>
    <xdr:ext cx="469744" cy="259045"/>
    <xdr:sp macro="" textlink="">
      <xdr:nvSpPr>
        <xdr:cNvPr id="253" name="n_4mainValue【体育館・プール】&#10;一人当たり面積">
          <a:extLst>
            <a:ext uri="{FF2B5EF4-FFF2-40B4-BE49-F238E27FC236}">
              <a16:creationId xmlns:a16="http://schemas.microsoft.com/office/drawing/2014/main" id="{1D6808D2-C131-4E58-81CC-DB64FF5257D5}"/>
            </a:ext>
          </a:extLst>
        </xdr:cNvPr>
        <xdr:cNvSpPr txBox="1"/>
      </xdr:nvSpPr>
      <xdr:spPr>
        <a:xfrm>
          <a:off x="5937327"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A0CC9607-8024-4E40-9B40-25A1F3F7F3D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6B68EBD4-F0D0-4AAE-AF25-52126A7CFE6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563D401E-AB6F-4B44-9BB8-987B90A6721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8AA1C763-9B96-4BEF-946D-42AE788F583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3F768C77-1153-486D-8B4A-5A064BC05E9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BA9B54FB-D11E-49D1-84D7-AFA9135900C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81B9086E-187F-4187-8F50-18F78410DF8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55657691-4871-47CE-AC83-17C9F9347BC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F673F109-AF91-4C65-A189-66579CAA786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7F9BB7A1-5FA4-4160-89F4-6544B133BD1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27CCDA3B-4279-4FA1-8BEC-A19BB21CE3E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a:extLst>
            <a:ext uri="{FF2B5EF4-FFF2-40B4-BE49-F238E27FC236}">
              <a16:creationId xmlns:a16="http://schemas.microsoft.com/office/drawing/2014/main" id="{33432A7D-9087-4D1E-ABAD-FE06B5722C56}"/>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6" name="テキスト ボックス 265">
          <a:extLst>
            <a:ext uri="{FF2B5EF4-FFF2-40B4-BE49-F238E27FC236}">
              <a16:creationId xmlns:a16="http://schemas.microsoft.com/office/drawing/2014/main" id="{F4736AE5-1A3C-414B-AB63-FEE99EBFF5B9}"/>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a:extLst>
            <a:ext uri="{FF2B5EF4-FFF2-40B4-BE49-F238E27FC236}">
              <a16:creationId xmlns:a16="http://schemas.microsoft.com/office/drawing/2014/main" id="{ED4BAFE6-B7E5-45CA-840C-E666C07F4B53}"/>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a:extLst>
            <a:ext uri="{FF2B5EF4-FFF2-40B4-BE49-F238E27FC236}">
              <a16:creationId xmlns:a16="http://schemas.microsoft.com/office/drawing/2014/main" id="{459EE70A-592A-4641-838F-DB0D52B9E3E5}"/>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a:extLst>
            <a:ext uri="{FF2B5EF4-FFF2-40B4-BE49-F238E27FC236}">
              <a16:creationId xmlns:a16="http://schemas.microsoft.com/office/drawing/2014/main" id="{91740876-C0D0-4A3E-B3A2-C98FE4D10D0F}"/>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a:extLst>
            <a:ext uri="{FF2B5EF4-FFF2-40B4-BE49-F238E27FC236}">
              <a16:creationId xmlns:a16="http://schemas.microsoft.com/office/drawing/2014/main" id="{8061790C-8A1D-4107-AA48-27914A483BB4}"/>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a:extLst>
            <a:ext uri="{FF2B5EF4-FFF2-40B4-BE49-F238E27FC236}">
              <a16:creationId xmlns:a16="http://schemas.microsoft.com/office/drawing/2014/main" id="{EBE1E2EE-F1EC-4D8D-88F5-030D9B40E346}"/>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a:extLst>
            <a:ext uri="{FF2B5EF4-FFF2-40B4-BE49-F238E27FC236}">
              <a16:creationId xmlns:a16="http://schemas.microsoft.com/office/drawing/2014/main" id="{21EFD1AA-7744-4CC0-B600-826E45F7FE1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97E53E94-35AB-4B88-BC3E-61BB109FC2D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4" name="テキスト ボックス 273">
          <a:extLst>
            <a:ext uri="{FF2B5EF4-FFF2-40B4-BE49-F238E27FC236}">
              <a16:creationId xmlns:a16="http://schemas.microsoft.com/office/drawing/2014/main" id="{68081757-BCBB-4761-B99C-FF3C8BF3F391}"/>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B4E7FD71-265C-4CF5-8CD0-2E2C45E7D24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76" name="直線コネクタ 275">
          <a:extLst>
            <a:ext uri="{FF2B5EF4-FFF2-40B4-BE49-F238E27FC236}">
              <a16:creationId xmlns:a16="http://schemas.microsoft.com/office/drawing/2014/main" id="{268246AB-412C-4646-BD82-38B07D1332B5}"/>
            </a:ext>
          </a:extLst>
        </xdr:cNvPr>
        <xdr:cNvCxnSpPr/>
      </xdr:nvCxnSpPr>
      <xdr:spPr>
        <a:xfrm flipV="1">
          <a:off x="4086225" y="1309344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7" name="【福祉施設】&#10;有形固定資産減価償却率最小値テキスト">
          <a:extLst>
            <a:ext uri="{FF2B5EF4-FFF2-40B4-BE49-F238E27FC236}">
              <a16:creationId xmlns:a16="http://schemas.microsoft.com/office/drawing/2014/main" id="{AA7428DC-6CD8-4CD4-AFFD-0E8474218E43}"/>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8" name="直線コネクタ 277">
          <a:extLst>
            <a:ext uri="{FF2B5EF4-FFF2-40B4-BE49-F238E27FC236}">
              <a16:creationId xmlns:a16="http://schemas.microsoft.com/office/drawing/2014/main" id="{74063F22-FD11-44AA-B7AC-F6D42258DFBF}"/>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714B67F7-F4A2-40AC-9319-0E64EBBFA6D2}"/>
            </a:ext>
          </a:extLst>
        </xdr:cNvPr>
        <xdr:cNvSpPr txBox="1"/>
      </xdr:nvSpPr>
      <xdr:spPr>
        <a:xfrm>
          <a:off x="4124960" y="1287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80" name="直線コネクタ 279">
          <a:extLst>
            <a:ext uri="{FF2B5EF4-FFF2-40B4-BE49-F238E27FC236}">
              <a16:creationId xmlns:a16="http://schemas.microsoft.com/office/drawing/2014/main" id="{23642DB8-A156-4874-A5E0-9D834CBE8F3E}"/>
            </a:ext>
          </a:extLst>
        </xdr:cNvPr>
        <xdr:cNvCxnSpPr/>
      </xdr:nvCxnSpPr>
      <xdr:spPr>
        <a:xfrm>
          <a:off x="4020820" y="13093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E142BEB6-CF29-479A-88E0-77A9F545BD7A}"/>
            </a:ext>
          </a:extLst>
        </xdr:cNvPr>
        <xdr:cNvSpPr txBox="1"/>
      </xdr:nvSpPr>
      <xdr:spPr>
        <a:xfrm>
          <a:off x="4124960" y="1348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82" name="フローチャート: 判断 281">
          <a:extLst>
            <a:ext uri="{FF2B5EF4-FFF2-40B4-BE49-F238E27FC236}">
              <a16:creationId xmlns:a16="http://schemas.microsoft.com/office/drawing/2014/main" id="{924C887A-8E18-442D-AF0F-E6040FC31E54}"/>
            </a:ext>
          </a:extLst>
        </xdr:cNvPr>
        <xdr:cNvSpPr/>
      </xdr:nvSpPr>
      <xdr:spPr>
        <a:xfrm>
          <a:off x="4036060" y="1350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83" name="フローチャート: 判断 282">
          <a:extLst>
            <a:ext uri="{FF2B5EF4-FFF2-40B4-BE49-F238E27FC236}">
              <a16:creationId xmlns:a16="http://schemas.microsoft.com/office/drawing/2014/main" id="{58C91A63-FB55-4F92-9234-26CA077756F3}"/>
            </a:ext>
          </a:extLst>
        </xdr:cNvPr>
        <xdr:cNvSpPr/>
      </xdr:nvSpPr>
      <xdr:spPr>
        <a:xfrm>
          <a:off x="3312160" y="13476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84" name="フローチャート: 判断 283">
          <a:extLst>
            <a:ext uri="{FF2B5EF4-FFF2-40B4-BE49-F238E27FC236}">
              <a16:creationId xmlns:a16="http://schemas.microsoft.com/office/drawing/2014/main" id="{57E6E8A6-96F0-4B58-B629-C5E3456895DC}"/>
            </a:ext>
          </a:extLst>
        </xdr:cNvPr>
        <xdr:cNvSpPr/>
      </xdr:nvSpPr>
      <xdr:spPr>
        <a:xfrm>
          <a:off x="2514600" y="13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85" name="フローチャート: 判断 284">
          <a:extLst>
            <a:ext uri="{FF2B5EF4-FFF2-40B4-BE49-F238E27FC236}">
              <a16:creationId xmlns:a16="http://schemas.microsoft.com/office/drawing/2014/main" id="{561E3E2E-0DE1-49F8-B742-A55A7FDAFFD5}"/>
            </a:ext>
          </a:extLst>
        </xdr:cNvPr>
        <xdr:cNvSpPr/>
      </xdr:nvSpPr>
      <xdr:spPr>
        <a:xfrm>
          <a:off x="17399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86" name="フローチャート: 判断 285">
          <a:extLst>
            <a:ext uri="{FF2B5EF4-FFF2-40B4-BE49-F238E27FC236}">
              <a16:creationId xmlns:a16="http://schemas.microsoft.com/office/drawing/2014/main" id="{AD6530D3-0B5C-4BAF-884D-05E850316B65}"/>
            </a:ext>
          </a:extLst>
        </xdr:cNvPr>
        <xdr:cNvSpPr/>
      </xdr:nvSpPr>
      <xdr:spPr>
        <a:xfrm>
          <a:off x="965200" y="134305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9E909CFC-992B-4178-9B2A-F1286AD2E4C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48937F6-D4B1-4518-B200-954BB42A359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5DAE4EEC-3B1C-4E9A-946F-EBFC69598B4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FAC7242-5A9C-4D61-9C3F-57DFCD1F4E3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0D23D3E-13DE-4787-BE4E-B458E9A93EC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87885</xdr:rowOff>
    </xdr:from>
    <xdr:to>
      <xdr:col>24</xdr:col>
      <xdr:colOff>114300</xdr:colOff>
      <xdr:row>79</xdr:row>
      <xdr:rowOff>18035</xdr:rowOff>
    </xdr:to>
    <xdr:sp macro="" textlink="">
      <xdr:nvSpPr>
        <xdr:cNvPr id="292" name="楕円 291">
          <a:extLst>
            <a:ext uri="{FF2B5EF4-FFF2-40B4-BE49-F238E27FC236}">
              <a16:creationId xmlns:a16="http://schemas.microsoft.com/office/drawing/2014/main" id="{6B679F42-92EA-48AD-876F-89A4F097010E}"/>
            </a:ext>
          </a:extLst>
        </xdr:cNvPr>
        <xdr:cNvSpPr/>
      </xdr:nvSpPr>
      <xdr:spPr>
        <a:xfrm>
          <a:off x="4036060" y="1316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2812</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01F9AE76-AEAE-469B-8E42-7CF67A89C762}"/>
            </a:ext>
          </a:extLst>
        </xdr:cNvPr>
        <xdr:cNvSpPr txBox="1"/>
      </xdr:nvSpPr>
      <xdr:spPr>
        <a:xfrm>
          <a:off x="4124960" y="1307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51308</xdr:rowOff>
    </xdr:from>
    <xdr:to>
      <xdr:col>20</xdr:col>
      <xdr:colOff>38100</xdr:colOff>
      <xdr:row>78</xdr:row>
      <xdr:rowOff>152908</xdr:rowOff>
    </xdr:to>
    <xdr:sp macro="" textlink="">
      <xdr:nvSpPr>
        <xdr:cNvPr id="294" name="楕円 293">
          <a:extLst>
            <a:ext uri="{FF2B5EF4-FFF2-40B4-BE49-F238E27FC236}">
              <a16:creationId xmlns:a16="http://schemas.microsoft.com/office/drawing/2014/main" id="{F137E826-23E6-4FC4-B5A5-4C8E344A21D1}"/>
            </a:ext>
          </a:extLst>
        </xdr:cNvPr>
        <xdr:cNvSpPr/>
      </xdr:nvSpPr>
      <xdr:spPr>
        <a:xfrm>
          <a:off x="3312160" y="13127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102108</xdr:rowOff>
    </xdr:from>
    <xdr:to>
      <xdr:col>24</xdr:col>
      <xdr:colOff>63500</xdr:colOff>
      <xdr:row>78</xdr:row>
      <xdr:rowOff>138685</xdr:rowOff>
    </xdr:to>
    <xdr:cxnSp macro="">
      <xdr:nvCxnSpPr>
        <xdr:cNvPr id="295" name="直線コネクタ 294">
          <a:extLst>
            <a:ext uri="{FF2B5EF4-FFF2-40B4-BE49-F238E27FC236}">
              <a16:creationId xmlns:a16="http://schemas.microsoft.com/office/drawing/2014/main" id="{30FE4512-763D-497A-B036-205400D44B14}"/>
            </a:ext>
          </a:extLst>
        </xdr:cNvPr>
        <xdr:cNvCxnSpPr/>
      </xdr:nvCxnSpPr>
      <xdr:spPr>
        <a:xfrm>
          <a:off x="3355340" y="13178028"/>
          <a:ext cx="73152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3302</xdr:rowOff>
    </xdr:from>
    <xdr:to>
      <xdr:col>15</xdr:col>
      <xdr:colOff>101600</xdr:colOff>
      <xdr:row>78</xdr:row>
      <xdr:rowOff>104902</xdr:rowOff>
    </xdr:to>
    <xdr:sp macro="" textlink="">
      <xdr:nvSpPr>
        <xdr:cNvPr id="296" name="楕円 295">
          <a:extLst>
            <a:ext uri="{FF2B5EF4-FFF2-40B4-BE49-F238E27FC236}">
              <a16:creationId xmlns:a16="http://schemas.microsoft.com/office/drawing/2014/main" id="{2D8BBEF4-C45E-4375-82EC-77316D00B169}"/>
            </a:ext>
          </a:extLst>
        </xdr:cNvPr>
        <xdr:cNvSpPr/>
      </xdr:nvSpPr>
      <xdr:spPr>
        <a:xfrm>
          <a:off x="2514600" y="130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54102</xdr:rowOff>
    </xdr:from>
    <xdr:to>
      <xdr:col>19</xdr:col>
      <xdr:colOff>177800</xdr:colOff>
      <xdr:row>78</xdr:row>
      <xdr:rowOff>102108</xdr:rowOff>
    </xdr:to>
    <xdr:cxnSp macro="">
      <xdr:nvCxnSpPr>
        <xdr:cNvPr id="297" name="直線コネクタ 296">
          <a:extLst>
            <a:ext uri="{FF2B5EF4-FFF2-40B4-BE49-F238E27FC236}">
              <a16:creationId xmlns:a16="http://schemas.microsoft.com/office/drawing/2014/main" id="{1D862181-EB15-4935-B8FE-C3394DA66402}"/>
            </a:ext>
          </a:extLst>
        </xdr:cNvPr>
        <xdr:cNvCxnSpPr/>
      </xdr:nvCxnSpPr>
      <xdr:spPr>
        <a:xfrm>
          <a:off x="2565400" y="13130022"/>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110744</xdr:rowOff>
    </xdr:from>
    <xdr:to>
      <xdr:col>10</xdr:col>
      <xdr:colOff>165100</xdr:colOff>
      <xdr:row>86</xdr:row>
      <xdr:rowOff>40894</xdr:rowOff>
    </xdr:to>
    <xdr:sp macro="" textlink="">
      <xdr:nvSpPr>
        <xdr:cNvPr id="298" name="楕円 297">
          <a:extLst>
            <a:ext uri="{FF2B5EF4-FFF2-40B4-BE49-F238E27FC236}">
              <a16:creationId xmlns:a16="http://schemas.microsoft.com/office/drawing/2014/main" id="{C7F023F3-2CEB-47C1-9747-F21DFAE99843}"/>
            </a:ext>
          </a:extLst>
        </xdr:cNvPr>
        <xdr:cNvSpPr/>
      </xdr:nvSpPr>
      <xdr:spPr>
        <a:xfrm>
          <a:off x="1739900" y="14360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54102</xdr:rowOff>
    </xdr:from>
    <xdr:to>
      <xdr:col>15</xdr:col>
      <xdr:colOff>50800</xdr:colOff>
      <xdr:row>85</xdr:row>
      <xdr:rowOff>161544</xdr:rowOff>
    </xdr:to>
    <xdr:cxnSp macro="">
      <xdr:nvCxnSpPr>
        <xdr:cNvPr id="299" name="直線コネクタ 298">
          <a:extLst>
            <a:ext uri="{FF2B5EF4-FFF2-40B4-BE49-F238E27FC236}">
              <a16:creationId xmlns:a16="http://schemas.microsoft.com/office/drawing/2014/main" id="{EAFED7ED-B308-4422-BF26-4B62DA924B67}"/>
            </a:ext>
          </a:extLst>
        </xdr:cNvPr>
        <xdr:cNvCxnSpPr/>
      </xdr:nvCxnSpPr>
      <xdr:spPr>
        <a:xfrm flipV="1">
          <a:off x="1790700" y="13130022"/>
          <a:ext cx="774700" cy="128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149606</xdr:rowOff>
    </xdr:from>
    <xdr:to>
      <xdr:col>6</xdr:col>
      <xdr:colOff>38100</xdr:colOff>
      <xdr:row>86</xdr:row>
      <xdr:rowOff>79756</xdr:rowOff>
    </xdr:to>
    <xdr:sp macro="" textlink="">
      <xdr:nvSpPr>
        <xdr:cNvPr id="300" name="楕円 299">
          <a:extLst>
            <a:ext uri="{FF2B5EF4-FFF2-40B4-BE49-F238E27FC236}">
              <a16:creationId xmlns:a16="http://schemas.microsoft.com/office/drawing/2014/main" id="{0A6B5DA6-8CE3-4700-966D-DAD2DA0DF1C6}"/>
            </a:ext>
          </a:extLst>
        </xdr:cNvPr>
        <xdr:cNvSpPr/>
      </xdr:nvSpPr>
      <xdr:spPr>
        <a:xfrm>
          <a:off x="965200" y="14399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161544</xdr:rowOff>
    </xdr:from>
    <xdr:to>
      <xdr:col>10</xdr:col>
      <xdr:colOff>114300</xdr:colOff>
      <xdr:row>86</xdr:row>
      <xdr:rowOff>28956</xdr:rowOff>
    </xdr:to>
    <xdr:cxnSp macro="">
      <xdr:nvCxnSpPr>
        <xdr:cNvPr id="301" name="直線コネクタ 300">
          <a:extLst>
            <a:ext uri="{FF2B5EF4-FFF2-40B4-BE49-F238E27FC236}">
              <a16:creationId xmlns:a16="http://schemas.microsoft.com/office/drawing/2014/main" id="{E1BFA082-FE20-4EAB-95A1-4F2F710B5A1A}"/>
            </a:ext>
          </a:extLst>
        </xdr:cNvPr>
        <xdr:cNvCxnSpPr/>
      </xdr:nvCxnSpPr>
      <xdr:spPr>
        <a:xfrm flipV="1">
          <a:off x="1008380" y="14410944"/>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02" name="n_1aveValue【福祉施設】&#10;有形固定資産減価償却率">
          <a:extLst>
            <a:ext uri="{FF2B5EF4-FFF2-40B4-BE49-F238E27FC236}">
              <a16:creationId xmlns:a16="http://schemas.microsoft.com/office/drawing/2014/main" id="{E4B24EFB-93B9-4E39-B619-EE275DC72FCA}"/>
            </a:ext>
          </a:extLst>
        </xdr:cNvPr>
        <xdr:cNvSpPr txBox="1"/>
      </xdr:nvSpPr>
      <xdr:spPr>
        <a:xfrm>
          <a:off x="3170564" y="13568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03" name="n_2aveValue【福祉施設】&#10;有形固定資産減価償却率">
          <a:extLst>
            <a:ext uri="{FF2B5EF4-FFF2-40B4-BE49-F238E27FC236}">
              <a16:creationId xmlns:a16="http://schemas.microsoft.com/office/drawing/2014/main" id="{607CB1FD-915B-414B-869B-1DD41F204442}"/>
            </a:ext>
          </a:extLst>
        </xdr:cNvPr>
        <xdr:cNvSpPr txBox="1"/>
      </xdr:nvSpPr>
      <xdr:spPr>
        <a:xfrm>
          <a:off x="2385704" y="135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04" name="n_3aveValue【福祉施設】&#10;有形固定資産減価償却率">
          <a:extLst>
            <a:ext uri="{FF2B5EF4-FFF2-40B4-BE49-F238E27FC236}">
              <a16:creationId xmlns:a16="http://schemas.microsoft.com/office/drawing/2014/main" id="{E3ABC388-B2A6-4B5D-BF53-C7FF6F35C120}"/>
            </a:ext>
          </a:extLst>
        </xdr:cNvPr>
        <xdr:cNvSpPr txBox="1"/>
      </xdr:nvSpPr>
      <xdr:spPr>
        <a:xfrm>
          <a:off x="1611004" y="1323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05" name="n_4aveValue【福祉施設】&#10;有形固定資産減価償却率">
          <a:extLst>
            <a:ext uri="{FF2B5EF4-FFF2-40B4-BE49-F238E27FC236}">
              <a16:creationId xmlns:a16="http://schemas.microsoft.com/office/drawing/2014/main" id="{80FBF235-5C55-45D1-82A0-4A0F1142D3C2}"/>
            </a:ext>
          </a:extLst>
        </xdr:cNvPr>
        <xdr:cNvSpPr txBox="1"/>
      </xdr:nvSpPr>
      <xdr:spPr>
        <a:xfrm>
          <a:off x="83630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169435</xdr:rowOff>
    </xdr:from>
    <xdr:ext cx="405111" cy="259045"/>
    <xdr:sp macro="" textlink="">
      <xdr:nvSpPr>
        <xdr:cNvPr id="306" name="n_1mainValue【福祉施設】&#10;有形固定資産減価償却率">
          <a:extLst>
            <a:ext uri="{FF2B5EF4-FFF2-40B4-BE49-F238E27FC236}">
              <a16:creationId xmlns:a16="http://schemas.microsoft.com/office/drawing/2014/main" id="{F930879E-6A54-4910-AEC8-F7D6C203040B}"/>
            </a:ext>
          </a:extLst>
        </xdr:cNvPr>
        <xdr:cNvSpPr txBox="1"/>
      </xdr:nvSpPr>
      <xdr:spPr>
        <a:xfrm>
          <a:off x="3170564" y="1291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121429</xdr:rowOff>
    </xdr:from>
    <xdr:ext cx="405111" cy="259045"/>
    <xdr:sp macro="" textlink="">
      <xdr:nvSpPr>
        <xdr:cNvPr id="307" name="n_2mainValue【福祉施設】&#10;有形固定資産減価償却率">
          <a:extLst>
            <a:ext uri="{FF2B5EF4-FFF2-40B4-BE49-F238E27FC236}">
              <a16:creationId xmlns:a16="http://schemas.microsoft.com/office/drawing/2014/main" id="{122CC9B1-C752-4B16-9D86-9A5004B5C52B}"/>
            </a:ext>
          </a:extLst>
        </xdr:cNvPr>
        <xdr:cNvSpPr txBox="1"/>
      </xdr:nvSpPr>
      <xdr:spPr>
        <a:xfrm>
          <a:off x="2385704" y="1286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32021</xdr:rowOff>
    </xdr:from>
    <xdr:ext cx="405111" cy="259045"/>
    <xdr:sp macro="" textlink="">
      <xdr:nvSpPr>
        <xdr:cNvPr id="308" name="n_3mainValue【福祉施設】&#10;有形固定資産減価償却率">
          <a:extLst>
            <a:ext uri="{FF2B5EF4-FFF2-40B4-BE49-F238E27FC236}">
              <a16:creationId xmlns:a16="http://schemas.microsoft.com/office/drawing/2014/main" id="{EDDA46D3-69B2-4376-B878-17983C7A9955}"/>
            </a:ext>
          </a:extLst>
        </xdr:cNvPr>
        <xdr:cNvSpPr txBox="1"/>
      </xdr:nvSpPr>
      <xdr:spPr>
        <a:xfrm>
          <a:off x="1611004" y="14449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70883</xdr:rowOff>
    </xdr:from>
    <xdr:ext cx="405111" cy="259045"/>
    <xdr:sp macro="" textlink="">
      <xdr:nvSpPr>
        <xdr:cNvPr id="309" name="n_4mainValue【福祉施設】&#10;有形固定資産減価償却率">
          <a:extLst>
            <a:ext uri="{FF2B5EF4-FFF2-40B4-BE49-F238E27FC236}">
              <a16:creationId xmlns:a16="http://schemas.microsoft.com/office/drawing/2014/main" id="{F132F5D0-BF80-4F5E-BA94-F0713DD9C4A4}"/>
            </a:ext>
          </a:extLst>
        </xdr:cNvPr>
        <xdr:cNvSpPr txBox="1"/>
      </xdr:nvSpPr>
      <xdr:spPr>
        <a:xfrm>
          <a:off x="836304" y="1448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A4F9CE34-80D3-4ABD-B063-973BF57B0F0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11D35E64-5DB5-4344-A304-5D1F5C3825D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3A760676-9E7B-489C-83E9-61E542FC5A8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1EF50160-F225-440C-A94C-34BD5466A1B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E0A17840-4F6C-4B42-9520-74D2C12CB36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27B5004E-D1FE-495C-8F7F-827E6307CB7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E34D5FA2-845F-4150-BBE3-D9367665E6E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4CA5994A-23C4-4DB2-91BF-9E959493CA0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119129BD-6A5D-4651-A05B-138217EE3C3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F85B6DDF-2E3B-45C2-83BA-0B5FEE3333F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0" name="直線コネクタ 319">
          <a:extLst>
            <a:ext uri="{FF2B5EF4-FFF2-40B4-BE49-F238E27FC236}">
              <a16:creationId xmlns:a16="http://schemas.microsoft.com/office/drawing/2014/main" id="{B82BFA09-4437-4B98-AD40-8C20389B9AE9}"/>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1" name="テキスト ボックス 320">
          <a:extLst>
            <a:ext uri="{FF2B5EF4-FFF2-40B4-BE49-F238E27FC236}">
              <a16:creationId xmlns:a16="http://schemas.microsoft.com/office/drawing/2014/main" id="{149B352C-8AED-4F15-8FF4-A68E3DBE671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2" name="直線コネクタ 321">
          <a:extLst>
            <a:ext uri="{FF2B5EF4-FFF2-40B4-BE49-F238E27FC236}">
              <a16:creationId xmlns:a16="http://schemas.microsoft.com/office/drawing/2014/main" id="{39BAA18A-8ED4-4FA0-9E5E-43497B63238E}"/>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3" name="テキスト ボックス 322">
          <a:extLst>
            <a:ext uri="{FF2B5EF4-FFF2-40B4-BE49-F238E27FC236}">
              <a16:creationId xmlns:a16="http://schemas.microsoft.com/office/drawing/2014/main" id="{E0D9A78B-3C0E-44AE-8244-6AA984F443EF}"/>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4" name="直線コネクタ 323">
          <a:extLst>
            <a:ext uri="{FF2B5EF4-FFF2-40B4-BE49-F238E27FC236}">
              <a16:creationId xmlns:a16="http://schemas.microsoft.com/office/drawing/2014/main" id="{576A4AC8-F050-4B9B-928D-61A8000E9B29}"/>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5" name="テキスト ボックス 324">
          <a:extLst>
            <a:ext uri="{FF2B5EF4-FFF2-40B4-BE49-F238E27FC236}">
              <a16:creationId xmlns:a16="http://schemas.microsoft.com/office/drawing/2014/main" id="{E8838949-B293-4BA1-8908-6C2AA75DB6D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6" name="直線コネクタ 325">
          <a:extLst>
            <a:ext uri="{FF2B5EF4-FFF2-40B4-BE49-F238E27FC236}">
              <a16:creationId xmlns:a16="http://schemas.microsoft.com/office/drawing/2014/main" id="{F635F5B7-D87F-4625-87EA-DC7BC0D66456}"/>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7" name="テキスト ボックス 326">
          <a:extLst>
            <a:ext uri="{FF2B5EF4-FFF2-40B4-BE49-F238E27FC236}">
              <a16:creationId xmlns:a16="http://schemas.microsoft.com/office/drawing/2014/main" id="{35F720E9-B0AD-4ADB-8BF6-5A1232C9AFA4}"/>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8" name="直線コネクタ 327">
          <a:extLst>
            <a:ext uri="{FF2B5EF4-FFF2-40B4-BE49-F238E27FC236}">
              <a16:creationId xmlns:a16="http://schemas.microsoft.com/office/drawing/2014/main" id="{535EE87E-2E6A-44E7-95B7-A2AC07FA40E4}"/>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9" name="テキスト ボックス 328">
          <a:extLst>
            <a:ext uri="{FF2B5EF4-FFF2-40B4-BE49-F238E27FC236}">
              <a16:creationId xmlns:a16="http://schemas.microsoft.com/office/drawing/2014/main" id="{EE95EF32-64CF-4A38-BD0C-FA07C654FF55}"/>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0" name="直線コネクタ 329">
          <a:extLst>
            <a:ext uri="{FF2B5EF4-FFF2-40B4-BE49-F238E27FC236}">
              <a16:creationId xmlns:a16="http://schemas.microsoft.com/office/drawing/2014/main" id="{A73013F4-A325-4722-BAB0-0E2D02CCB65F}"/>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1" name="テキスト ボックス 330">
          <a:extLst>
            <a:ext uri="{FF2B5EF4-FFF2-40B4-BE49-F238E27FC236}">
              <a16:creationId xmlns:a16="http://schemas.microsoft.com/office/drawing/2014/main" id="{8C2AAEB4-D528-4987-94E6-D1143C2C0ED6}"/>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a:extLst>
            <a:ext uri="{FF2B5EF4-FFF2-40B4-BE49-F238E27FC236}">
              <a16:creationId xmlns:a16="http://schemas.microsoft.com/office/drawing/2014/main" id="{831E17C4-2CCD-47BA-9A3D-3116BB4C6CF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a:extLst>
            <a:ext uri="{FF2B5EF4-FFF2-40B4-BE49-F238E27FC236}">
              <a16:creationId xmlns:a16="http://schemas.microsoft.com/office/drawing/2014/main" id="{65C3C78A-1AF4-4027-89F9-8798B6E7D6C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a:extLst>
            <a:ext uri="{FF2B5EF4-FFF2-40B4-BE49-F238E27FC236}">
              <a16:creationId xmlns:a16="http://schemas.microsoft.com/office/drawing/2014/main" id="{CEB64B92-58A6-4125-B949-F9CCFB8B7E1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35" name="直線コネクタ 334">
          <a:extLst>
            <a:ext uri="{FF2B5EF4-FFF2-40B4-BE49-F238E27FC236}">
              <a16:creationId xmlns:a16="http://schemas.microsoft.com/office/drawing/2014/main" id="{D7F4FAA3-7A8A-4936-8EEF-A756FBD895C7}"/>
            </a:ext>
          </a:extLst>
        </xdr:cNvPr>
        <xdr:cNvCxnSpPr/>
      </xdr:nvCxnSpPr>
      <xdr:spPr>
        <a:xfrm flipV="1">
          <a:off x="9219565" y="13179334"/>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36" name="【福祉施設】&#10;一人当たり面積最小値テキスト">
          <a:extLst>
            <a:ext uri="{FF2B5EF4-FFF2-40B4-BE49-F238E27FC236}">
              <a16:creationId xmlns:a16="http://schemas.microsoft.com/office/drawing/2014/main" id="{457B7CAE-68BB-435D-9342-37D99BF63003}"/>
            </a:ext>
          </a:extLst>
        </xdr:cNvPr>
        <xdr:cNvSpPr txBox="1"/>
      </xdr:nvSpPr>
      <xdr:spPr>
        <a:xfrm>
          <a:off x="92583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37" name="直線コネクタ 336">
          <a:extLst>
            <a:ext uri="{FF2B5EF4-FFF2-40B4-BE49-F238E27FC236}">
              <a16:creationId xmlns:a16="http://schemas.microsoft.com/office/drawing/2014/main" id="{7BAD4134-683C-4A44-AF59-B8A9C7F180F1}"/>
            </a:ext>
          </a:extLst>
        </xdr:cNvPr>
        <xdr:cNvCxnSpPr/>
      </xdr:nvCxnSpPr>
      <xdr:spPr>
        <a:xfrm>
          <a:off x="915416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38" name="【福祉施設】&#10;一人当たり面積最大値テキスト">
          <a:extLst>
            <a:ext uri="{FF2B5EF4-FFF2-40B4-BE49-F238E27FC236}">
              <a16:creationId xmlns:a16="http://schemas.microsoft.com/office/drawing/2014/main" id="{4A6E206F-7001-4BC2-9563-72FAD9BDFCC7}"/>
            </a:ext>
          </a:extLst>
        </xdr:cNvPr>
        <xdr:cNvSpPr txBox="1"/>
      </xdr:nvSpPr>
      <xdr:spPr>
        <a:xfrm>
          <a:off x="925830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39" name="直線コネクタ 338">
          <a:extLst>
            <a:ext uri="{FF2B5EF4-FFF2-40B4-BE49-F238E27FC236}">
              <a16:creationId xmlns:a16="http://schemas.microsoft.com/office/drawing/2014/main" id="{D5399CEF-C9E7-4181-9FB0-FC3AF1EF7281}"/>
            </a:ext>
          </a:extLst>
        </xdr:cNvPr>
        <xdr:cNvCxnSpPr/>
      </xdr:nvCxnSpPr>
      <xdr:spPr>
        <a:xfrm>
          <a:off x="915416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40" name="【福祉施設】&#10;一人当たり面積平均値テキスト">
          <a:extLst>
            <a:ext uri="{FF2B5EF4-FFF2-40B4-BE49-F238E27FC236}">
              <a16:creationId xmlns:a16="http://schemas.microsoft.com/office/drawing/2014/main" id="{6ED30048-1324-42B7-904F-2008047D25F0}"/>
            </a:ext>
          </a:extLst>
        </xdr:cNvPr>
        <xdr:cNvSpPr txBox="1"/>
      </xdr:nvSpPr>
      <xdr:spPr>
        <a:xfrm>
          <a:off x="925830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41" name="フローチャート: 判断 340">
          <a:extLst>
            <a:ext uri="{FF2B5EF4-FFF2-40B4-BE49-F238E27FC236}">
              <a16:creationId xmlns:a16="http://schemas.microsoft.com/office/drawing/2014/main" id="{C3174992-0296-46F5-969B-D8B71F0DBEF5}"/>
            </a:ext>
          </a:extLst>
        </xdr:cNvPr>
        <xdr:cNvSpPr/>
      </xdr:nvSpPr>
      <xdr:spPr>
        <a:xfrm>
          <a:off x="919226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2" name="フローチャート: 判断 341">
          <a:extLst>
            <a:ext uri="{FF2B5EF4-FFF2-40B4-BE49-F238E27FC236}">
              <a16:creationId xmlns:a16="http://schemas.microsoft.com/office/drawing/2014/main" id="{86A72008-7D7B-42C8-8AEC-4ED9D4789931}"/>
            </a:ext>
          </a:extLst>
        </xdr:cNvPr>
        <xdr:cNvSpPr/>
      </xdr:nvSpPr>
      <xdr:spPr>
        <a:xfrm>
          <a:off x="844550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3" name="フローチャート: 判断 342">
          <a:extLst>
            <a:ext uri="{FF2B5EF4-FFF2-40B4-BE49-F238E27FC236}">
              <a16:creationId xmlns:a16="http://schemas.microsoft.com/office/drawing/2014/main" id="{515CB94A-9483-46D8-81D2-BD406E126E55}"/>
            </a:ext>
          </a:extLst>
        </xdr:cNvPr>
        <xdr:cNvSpPr/>
      </xdr:nvSpPr>
      <xdr:spPr>
        <a:xfrm>
          <a:off x="7670800" y="139803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44" name="フローチャート: 判断 343">
          <a:extLst>
            <a:ext uri="{FF2B5EF4-FFF2-40B4-BE49-F238E27FC236}">
              <a16:creationId xmlns:a16="http://schemas.microsoft.com/office/drawing/2014/main" id="{71B5C029-8293-4F0A-9B5E-287130229515}"/>
            </a:ext>
          </a:extLst>
        </xdr:cNvPr>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45" name="フローチャート: 判断 344">
          <a:extLst>
            <a:ext uri="{FF2B5EF4-FFF2-40B4-BE49-F238E27FC236}">
              <a16:creationId xmlns:a16="http://schemas.microsoft.com/office/drawing/2014/main" id="{70341A56-CFA9-40DF-8818-CF1EB5E4E79B}"/>
            </a:ext>
          </a:extLst>
        </xdr:cNvPr>
        <xdr:cNvSpPr/>
      </xdr:nvSpPr>
      <xdr:spPr>
        <a:xfrm>
          <a:off x="60985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828D033-61E4-4B78-B2C7-418E6B01695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416DCB1F-4E7B-4D34-97A2-A4D56331F91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7288737-0A27-4F2B-ACDF-74CB59CECEC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A3174EF-2599-4DA6-93C4-4E9C0380415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26F18B6-B716-419D-B0DE-323CF2EA510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136979</xdr:rowOff>
    </xdr:from>
    <xdr:to>
      <xdr:col>55</xdr:col>
      <xdr:colOff>50800</xdr:colOff>
      <xdr:row>86</xdr:row>
      <xdr:rowOff>67129</xdr:rowOff>
    </xdr:to>
    <xdr:sp macro="" textlink="">
      <xdr:nvSpPr>
        <xdr:cNvPr id="351" name="楕円 350">
          <a:extLst>
            <a:ext uri="{FF2B5EF4-FFF2-40B4-BE49-F238E27FC236}">
              <a16:creationId xmlns:a16="http://schemas.microsoft.com/office/drawing/2014/main" id="{531BA305-64BD-4B34-BBCC-87FB626B0F62}"/>
            </a:ext>
          </a:extLst>
        </xdr:cNvPr>
        <xdr:cNvSpPr/>
      </xdr:nvSpPr>
      <xdr:spPr>
        <a:xfrm>
          <a:off x="9192260" y="14386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51906</xdr:rowOff>
    </xdr:from>
    <xdr:ext cx="469744" cy="259045"/>
    <xdr:sp macro="" textlink="">
      <xdr:nvSpPr>
        <xdr:cNvPr id="352" name="【福祉施設】&#10;一人当たり面積該当値テキスト">
          <a:extLst>
            <a:ext uri="{FF2B5EF4-FFF2-40B4-BE49-F238E27FC236}">
              <a16:creationId xmlns:a16="http://schemas.microsoft.com/office/drawing/2014/main" id="{7230B05A-7D06-46F5-AF86-18384685E2CE}"/>
            </a:ext>
          </a:extLst>
        </xdr:cNvPr>
        <xdr:cNvSpPr txBox="1"/>
      </xdr:nvSpPr>
      <xdr:spPr>
        <a:xfrm>
          <a:off x="9258300" y="143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136979</xdr:rowOff>
    </xdr:from>
    <xdr:to>
      <xdr:col>50</xdr:col>
      <xdr:colOff>165100</xdr:colOff>
      <xdr:row>86</xdr:row>
      <xdr:rowOff>67129</xdr:rowOff>
    </xdr:to>
    <xdr:sp macro="" textlink="">
      <xdr:nvSpPr>
        <xdr:cNvPr id="353" name="楕円 352">
          <a:extLst>
            <a:ext uri="{FF2B5EF4-FFF2-40B4-BE49-F238E27FC236}">
              <a16:creationId xmlns:a16="http://schemas.microsoft.com/office/drawing/2014/main" id="{758D57F2-A801-4802-991B-BF1BECBBD614}"/>
            </a:ext>
          </a:extLst>
        </xdr:cNvPr>
        <xdr:cNvSpPr/>
      </xdr:nvSpPr>
      <xdr:spPr>
        <a:xfrm>
          <a:off x="8445500" y="14386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16329</xdr:rowOff>
    </xdr:from>
    <xdr:to>
      <xdr:col>55</xdr:col>
      <xdr:colOff>0</xdr:colOff>
      <xdr:row>86</xdr:row>
      <xdr:rowOff>16329</xdr:rowOff>
    </xdr:to>
    <xdr:cxnSp macro="">
      <xdr:nvCxnSpPr>
        <xdr:cNvPr id="354" name="直線コネクタ 353">
          <a:extLst>
            <a:ext uri="{FF2B5EF4-FFF2-40B4-BE49-F238E27FC236}">
              <a16:creationId xmlns:a16="http://schemas.microsoft.com/office/drawing/2014/main" id="{3EAE51FF-4DFD-42E3-AF89-1C6BBC9D312F}"/>
            </a:ext>
          </a:extLst>
        </xdr:cNvPr>
        <xdr:cNvCxnSpPr/>
      </xdr:nvCxnSpPr>
      <xdr:spPr>
        <a:xfrm>
          <a:off x="8496300" y="1443336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136979</xdr:rowOff>
    </xdr:from>
    <xdr:to>
      <xdr:col>46</xdr:col>
      <xdr:colOff>38100</xdr:colOff>
      <xdr:row>86</xdr:row>
      <xdr:rowOff>67129</xdr:rowOff>
    </xdr:to>
    <xdr:sp macro="" textlink="">
      <xdr:nvSpPr>
        <xdr:cNvPr id="355" name="楕円 354">
          <a:extLst>
            <a:ext uri="{FF2B5EF4-FFF2-40B4-BE49-F238E27FC236}">
              <a16:creationId xmlns:a16="http://schemas.microsoft.com/office/drawing/2014/main" id="{7D713FCC-6E10-4D63-AE9B-AF9325F1EE0D}"/>
            </a:ext>
          </a:extLst>
        </xdr:cNvPr>
        <xdr:cNvSpPr/>
      </xdr:nvSpPr>
      <xdr:spPr>
        <a:xfrm>
          <a:off x="7670800" y="14386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16329</xdr:rowOff>
    </xdr:from>
    <xdr:to>
      <xdr:col>50</xdr:col>
      <xdr:colOff>114300</xdr:colOff>
      <xdr:row>86</xdr:row>
      <xdr:rowOff>16329</xdr:rowOff>
    </xdr:to>
    <xdr:cxnSp macro="">
      <xdr:nvCxnSpPr>
        <xdr:cNvPr id="356" name="直線コネクタ 355">
          <a:extLst>
            <a:ext uri="{FF2B5EF4-FFF2-40B4-BE49-F238E27FC236}">
              <a16:creationId xmlns:a16="http://schemas.microsoft.com/office/drawing/2014/main" id="{8C11E731-E15E-4B7A-A154-BFD6B48AB741}"/>
            </a:ext>
          </a:extLst>
        </xdr:cNvPr>
        <xdr:cNvCxnSpPr/>
      </xdr:nvCxnSpPr>
      <xdr:spPr>
        <a:xfrm>
          <a:off x="7713980" y="144333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136979</xdr:rowOff>
    </xdr:from>
    <xdr:to>
      <xdr:col>41</xdr:col>
      <xdr:colOff>101600</xdr:colOff>
      <xdr:row>86</xdr:row>
      <xdr:rowOff>67129</xdr:rowOff>
    </xdr:to>
    <xdr:sp macro="" textlink="">
      <xdr:nvSpPr>
        <xdr:cNvPr id="357" name="楕円 356">
          <a:extLst>
            <a:ext uri="{FF2B5EF4-FFF2-40B4-BE49-F238E27FC236}">
              <a16:creationId xmlns:a16="http://schemas.microsoft.com/office/drawing/2014/main" id="{ED3BA4BF-B20C-48F1-81CD-A5A0AEF857D6}"/>
            </a:ext>
          </a:extLst>
        </xdr:cNvPr>
        <xdr:cNvSpPr/>
      </xdr:nvSpPr>
      <xdr:spPr>
        <a:xfrm>
          <a:off x="6873240" y="14386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16329</xdr:rowOff>
    </xdr:from>
    <xdr:to>
      <xdr:col>45</xdr:col>
      <xdr:colOff>177800</xdr:colOff>
      <xdr:row>86</xdr:row>
      <xdr:rowOff>16329</xdr:rowOff>
    </xdr:to>
    <xdr:cxnSp macro="">
      <xdr:nvCxnSpPr>
        <xdr:cNvPr id="358" name="直線コネクタ 357">
          <a:extLst>
            <a:ext uri="{FF2B5EF4-FFF2-40B4-BE49-F238E27FC236}">
              <a16:creationId xmlns:a16="http://schemas.microsoft.com/office/drawing/2014/main" id="{5E03299F-769E-4D9A-847C-B06C0A25E198}"/>
            </a:ext>
          </a:extLst>
        </xdr:cNvPr>
        <xdr:cNvCxnSpPr/>
      </xdr:nvCxnSpPr>
      <xdr:spPr>
        <a:xfrm>
          <a:off x="6924040" y="144333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macro="" textlink="">
      <xdr:nvSpPr>
        <xdr:cNvPr id="359" name="楕円 358">
          <a:extLst>
            <a:ext uri="{FF2B5EF4-FFF2-40B4-BE49-F238E27FC236}">
              <a16:creationId xmlns:a16="http://schemas.microsoft.com/office/drawing/2014/main" id="{6EE90F98-9AFC-4C17-9AE5-B8E1BE05158A}"/>
            </a:ext>
          </a:extLst>
        </xdr:cNvPr>
        <xdr:cNvSpPr/>
      </xdr:nvSpPr>
      <xdr:spPr>
        <a:xfrm>
          <a:off x="6098540" y="14386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16329</xdr:rowOff>
    </xdr:to>
    <xdr:cxnSp macro="">
      <xdr:nvCxnSpPr>
        <xdr:cNvPr id="360" name="直線コネクタ 359">
          <a:extLst>
            <a:ext uri="{FF2B5EF4-FFF2-40B4-BE49-F238E27FC236}">
              <a16:creationId xmlns:a16="http://schemas.microsoft.com/office/drawing/2014/main" id="{18D45CB1-9CD6-41A9-A7B3-20D6BF913769}"/>
            </a:ext>
          </a:extLst>
        </xdr:cNvPr>
        <xdr:cNvCxnSpPr/>
      </xdr:nvCxnSpPr>
      <xdr:spPr>
        <a:xfrm>
          <a:off x="6149340" y="144333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1" name="n_1aveValue【福祉施設】&#10;一人当たり面積">
          <a:extLst>
            <a:ext uri="{FF2B5EF4-FFF2-40B4-BE49-F238E27FC236}">
              <a16:creationId xmlns:a16="http://schemas.microsoft.com/office/drawing/2014/main" id="{058CE272-AE56-42E7-BB2C-55E1E6F4D020}"/>
            </a:ext>
          </a:extLst>
        </xdr:cNvPr>
        <xdr:cNvSpPr txBox="1"/>
      </xdr:nvSpPr>
      <xdr:spPr>
        <a:xfrm>
          <a:off x="827158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62" name="n_2aveValue【福祉施設】&#10;一人当たり面積">
          <a:extLst>
            <a:ext uri="{FF2B5EF4-FFF2-40B4-BE49-F238E27FC236}">
              <a16:creationId xmlns:a16="http://schemas.microsoft.com/office/drawing/2014/main" id="{393261B5-0A2C-4918-BA1B-C47E11B5992A}"/>
            </a:ext>
          </a:extLst>
        </xdr:cNvPr>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63" name="n_3aveValue【福祉施設】&#10;一人当たり面積">
          <a:extLst>
            <a:ext uri="{FF2B5EF4-FFF2-40B4-BE49-F238E27FC236}">
              <a16:creationId xmlns:a16="http://schemas.microsoft.com/office/drawing/2014/main" id="{FD641909-2538-452F-8A83-FDDDD0DFFDC4}"/>
            </a:ext>
          </a:extLst>
        </xdr:cNvPr>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2013</xdr:rowOff>
    </xdr:from>
    <xdr:ext cx="469744" cy="259045"/>
    <xdr:sp macro="" textlink="">
      <xdr:nvSpPr>
        <xdr:cNvPr id="364" name="n_4aveValue【福祉施設】&#10;一人当たり面積">
          <a:extLst>
            <a:ext uri="{FF2B5EF4-FFF2-40B4-BE49-F238E27FC236}">
              <a16:creationId xmlns:a16="http://schemas.microsoft.com/office/drawing/2014/main" id="{1190BCDE-4C34-4863-8C24-ECFB110013FF}"/>
            </a:ext>
          </a:extLst>
        </xdr:cNvPr>
        <xdr:cNvSpPr txBox="1"/>
      </xdr:nvSpPr>
      <xdr:spPr>
        <a:xfrm>
          <a:off x="59373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58256</xdr:rowOff>
    </xdr:from>
    <xdr:ext cx="469744" cy="259045"/>
    <xdr:sp macro="" textlink="">
      <xdr:nvSpPr>
        <xdr:cNvPr id="365" name="n_1mainValue【福祉施設】&#10;一人当たり面積">
          <a:extLst>
            <a:ext uri="{FF2B5EF4-FFF2-40B4-BE49-F238E27FC236}">
              <a16:creationId xmlns:a16="http://schemas.microsoft.com/office/drawing/2014/main" id="{FF2AD1BF-9761-4A37-88C7-6705C3F6566D}"/>
            </a:ext>
          </a:extLst>
        </xdr:cNvPr>
        <xdr:cNvSpPr txBox="1"/>
      </xdr:nvSpPr>
      <xdr:spPr>
        <a:xfrm>
          <a:off x="827158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58256</xdr:rowOff>
    </xdr:from>
    <xdr:ext cx="469744" cy="259045"/>
    <xdr:sp macro="" textlink="">
      <xdr:nvSpPr>
        <xdr:cNvPr id="366" name="n_2mainValue【福祉施設】&#10;一人当たり面積">
          <a:extLst>
            <a:ext uri="{FF2B5EF4-FFF2-40B4-BE49-F238E27FC236}">
              <a16:creationId xmlns:a16="http://schemas.microsoft.com/office/drawing/2014/main" id="{4A430408-D273-4498-853B-4EB5D80AE07C}"/>
            </a:ext>
          </a:extLst>
        </xdr:cNvPr>
        <xdr:cNvSpPr txBox="1"/>
      </xdr:nvSpPr>
      <xdr:spPr>
        <a:xfrm>
          <a:off x="750958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58256</xdr:rowOff>
    </xdr:from>
    <xdr:ext cx="469744" cy="259045"/>
    <xdr:sp macro="" textlink="">
      <xdr:nvSpPr>
        <xdr:cNvPr id="367" name="n_3mainValue【福祉施設】&#10;一人当たり面積">
          <a:extLst>
            <a:ext uri="{FF2B5EF4-FFF2-40B4-BE49-F238E27FC236}">
              <a16:creationId xmlns:a16="http://schemas.microsoft.com/office/drawing/2014/main" id="{85C2EC7B-C870-4AB6-9927-DCBE46ACAA99}"/>
            </a:ext>
          </a:extLst>
        </xdr:cNvPr>
        <xdr:cNvSpPr txBox="1"/>
      </xdr:nvSpPr>
      <xdr:spPr>
        <a:xfrm>
          <a:off x="67120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58256</xdr:rowOff>
    </xdr:from>
    <xdr:ext cx="469744" cy="259045"/>
    <xdr:sp macro="" textlink="">
      <xdr:nvSpPr>
        <xdr:cNvPr id="368" name="n_4mainValue【福祉施設】&#10;一人当たり面積">
          <a:extLst>
            <a:ext uri="{FF2B5EF4-FFF2-40B4-BE49-F238E27FC236}">
              <a16:creationId xmlns:a16="http://schemas.microsoft.com/office/drawing/2014/main" id="{E096B9C9-CC9A-4B94-8692-3AAA6F806BEA}"/>
            </a:ext>
          </a:extLst>
        </xdr:cNvPr>
        <xdr:cNvSpPr txBox="1"/>
      </xdr:nvSpPr>
      <xdr:spPr>
        <a:xfrm>
          <a:off x="59373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9" name="正方形/長方形 368">
          <a:extLst>
            <a:ext uri="{FF2B5EF4-FFF2-40B4-BE49-F238E27FC236}">
              <a16:creationId xmlns:a16="http://schemas.microsoft.com/office/drawing/2014/main" id="{0BDB00E8-7F41-4C29-9BBE-D550F84A3EA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0" name="正方形/長方形 369">
          <a:extLst>
            <a:ext uri="{FF2B5EF4-FFF2-40B4-BE49-F238E27FC236}">
              <a16:creationId xmlns:a16="http://schemas.microsoft.com/office/drawing/2014/main" id="{F0D1D045-0E05-4835-BB44-B45B0CE81B5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1" name="正方形/長方形 370">
          <a:extLst>
            <a:ext uri="{FF2B5EF4-FFF2-40B4-BE49-F238E27FC236}">
              <a16:creationId xmlns:a16="http://schemas.microsoft.com/office/drawing/2014/main" id="{2B4DBEAC-8EBE-4515-B586-C38984F0FDF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2" name="正方形/長方形 371">
          <a:extLst>
            <a:ext uri="{FF2B5EF4-FFF2-40B4-BE49-F238E27FC236}">
              <a16:creationId xmlns:a16="http://schemas.microsoft.com/office/drawing/2014/main" id="{38D9008D-BF74-4E79-A011-985F9F2C9FA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3" name="正方形/長方形 372">
          <a:extLst>
            <a:ext uri="{FF2B5EF4-FFF2-40B4-BE49-F238E27FC236}">
              <a16:creationId xmlns:a16="http://schemas.microsoft.com/office/drawing/2014/main" id="{AD51F864-8D3A-42E3-8DB9-5A8B4B1382B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4" name="正方形/長方形 373">
          <a:extLst>
            <a:ext uri="{FF2B5EF4-FFF2-40B4-BE49-F238E27FC236}">
              <a16:creationId xmlns:a16="http://schemas.microsoft.com/office/drawing/2014/main" id="{F1DA157F-FA99-4A22-8EA5-084E51E34BA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5" name="正方形/長方形 374">
          <a:extLst>
            <a:ext uri="{FF2B5EF4-FFF2-40B4-BE49-F238E27FC236}">
              <a16:creationId xmlns:a16="http://schemas.microsoft.com/office/drawing/2014/main" id="{07BF5151-ADDC-4731-88DB-C65C1272ABC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6" name="正方形/長方形 375">
          <a:extLst>
            <a:ext uri="{FF2B5EF4-FFF2-40B4-BE49-F238E27FC236}">
              <a16:creationId xmlns:a16="http://schemas.microsoft.com/office/drawing/2014/main" id="{63E614D5-225B-4BAD-AB42-16A50F9B86E2}"/>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7" name="テキスト ボックス 376">
          <a:extLst>
            <a:ext uri="{FF2B5EF4-FFF2-40B4-BE49-F238E27FC236}">
              <a16:creationId xmlns:a16="http://schemas.microsoft.com/office/drawing/2014/main" id="{4534E8D2-79EE-4273-87DD-79507E76D7B1}"/>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8" name="直線コネクタ 377">
          <a:extLst>
            <a:ext uri="{FF2B5EF4-FFF2-40B4-BE49-F238E27FC236}">
              <a16:creationId xmlns:a16="http://schemas.microsoft.com/office/drawing/2014/main" id="{CCF95E3F-C699-4C3E-B0C9-7E1BEAC5003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9" name="テキスト ボックス 378">
          <a:extLst>
            <a:ext uri="{FF2B5EF4-FFF2-40B4-BE49-F238E27FC236}">
              <a16:creationId xmlns:a16="http://schemas.microsoft.com/office/drawing/2014/main" id="{5FDAE2FD-146C-4DAA-836A-2B6F4C794A29}"/>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0" name="直線コネクタ 379">
          <a:extLst>
            <a:ext uri="{FF2B5EF4-FFF2-40B4-BE49-F238E27FC236}">
              <a16:creationId xmlns:a16="http://schemas.microsoft.com/office/drawing/2014/main" id="{5885F591-42EE-403D-BE90-929DD2CA750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1" name="テキスト ボックス 380">
          <a:extLst>
            <a:ext uri="{FF2B5EF4-FFF2-40B4-BE49-F238E27FC236}">
              <a16:creationId xmlns:a16="http://schemas.microsoft.com/office/drawing/2014/main" id="{9FA23AF7-D2C5-4E7E-8FE4-D8F8EB74F39C}"/>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2" name="直線コネクタ 381">
          <a:extLst>
            <a:ext uri="{FF2B5EF4-FFF2-40B4-BE49-F238E27FC236}">
              <a16:creationId xmlns:a16="http://schemas.microsoft.com/office/drawing/2014/main" id="{2F8A3E4D-93E8-4C3F-866F-544975C4E876}"/>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3" name="テキスト ボックス 382">
          <a:extLst>
            <a:ext uri="{FF2B5EF4-FFF2-40B4-BE49-F238E27FC236}">
              <a16:creationId xmlns:a16="http://schemas.microsoft.com/office/drawing/2014/main" id="{96174426-3AF4-49EA-8C93-A18C556EBAC9}"/>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4" name="直線コネクタ 383">
          <a:extLst>
            <a:ext uri="{FF2B5EF4-FFF2-40B4-BE49-F238E27FC236}">
              <a16:creationId xmlns:a16="http://schemas.microsoft.com/office/drawing/2014/main" id="{39945A65-A276-414F-BCCE-9EF592CF37E3}"/>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5" name="テキスト ボックス 384">
          <a:extLst>
            <a:ext uri="{FF2B5EF4-FFF2-40B4-BE49-F238E27FC236}">
              <a16:creationId xmlns:a16="http://schemas.microsoft.com/office/drawing/2014/main" id="{C9A46B00-1A52-4C79-B298-D0EDCE4EC648}"/>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6" name="直線コネクタ 385">
          <a:extLst>
            <a:ext uri="{FF2B5EF4-FFF2-40B4-BE49-F238E27FC236}">
              <a16:creationId xmlns:a16="http://schemas.microsoft.com/office/drawing/2014/main" id="{7EFBECD7-96A4-4DD5-96C2-1EB44D698D24}"/>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7" name="テキスト ボックス 386">
          <a:extLst>
            <a:ext uri="{FF2B5EF4-FFF2-40B4-BE49-F238E27FC236}">
              <a16:creationId xmlns:a16="http://schemas.microsoft.com/office/drawing/2014/main" id="{67933E1E-CBBA-4722-B8B3-102A99CDB8D4}"/>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8" name="直線コネクタ 387">
          <a:extLst>
            <a:ext uri="{FF2B5EF4-FFF2-40B4-BE49-F238E27FC236}">
              <a16:creationId xmlns:a16="http://schemas.microsoft.com/office/drawing/2014/main" id="{033F4787-03DA-4338-BABB-B06FBA1AED03}"/>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9" name="テキスト ボックス 388">
          <a:extLst>
            <a:ext uri="{FF2B5EF4-FFF2-40B4-BE49-F238E27FC236}">
              <a16:creationId xmlns:a16="http://schemas.microsoft.com/office/drawing/2014/main" id="{86D0B797-D020-49D9-B8D9-30273A88578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669FE87A-1ECB-4129-A3F7-901480D9CFD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1" name="テキスト ボックス 390">
          <a:extLst>
            <a:ext uri="{FF2B5EF4-FFF2-40B4-BE49-F238E27FC236}">
              <a16:creationId xmlns:a16="http://schemas.microsoft.com/office/drawing/2014/main" id="{E0F2E66C-898D-44EF-950D-3C767C680C8A}"/>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市民会館】&#10;有形固定資産減価償却率グラフ枠">
          <a:extLst>
            <a:ext uri="{FF2B5EF4-FFF2-40B4-BE49-F238E27FC236}">
              <a16:creationId xmlns:a16="http://schemas.microsoft.com/office/drawing/2014/main" id="{3AF0E2C5-D58B-46D4-AFC6-DA303389B22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393" name="直線コネクタ 392">
          <a:extLst>
            <a:ext uri="{FF2B5EF4-FFF2-40B4-BE49-F238E27FC236}">
              <a16:creationId xmlns:a16="http://schemas.microsoft.com/office/drawing/2014/main" id="{1336BF90-2796-4EBE-BE9C-7F7B0A98186C}"/>
            </a:ext>
          </a:extLst>
        </xdr:cNvPr>
        <xdr:cNvCxnSpPr/>
      </xdr:nvCxnSpPr>
      <xdr:spPr>
        <a:xfrm flipV="1">
          <a:off x="4086225" y="1676400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394" name="【市民会館】&#10;有形固定資産減価償却率最小値テキスト">
          <a:extLst>
            <a:ext uri="{FF2B5EF4-FFF2-40B4-BE49-F238E27FC236}">
              <a16:creationId xmlns:a16="http://schemas.microsoft.com/office/drawing/2014/main" id="{4C5E5043-7421-409E-840C-7400C7FB3AC8}"/>
            </a:ext>
          </a:extLst>
        </xdr:cNvPr>
        <xdr:cNvSpPr txBox="1"/>
      </xdr:nvSpPr>
      <xdr:spPr>
        <a:xfrm>
          <a:off x="4124960"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95" name="直線コネクタ 394">
          <a:extLst>
            <a:ext uri="{FF2B5EF4-FFF2-40B4-BE49-F238E27FC236}">
              <a16:creationId xmlns:a16="http://schemas.microsoft.com/office/drawing/2014/main" id="{E844C178-40EF-4C23-B068-74479ADB1B08}"/>
            </a:ext>
          </a:extLst>
        </xdr:cNvPr>
        <xdr:cNvCxnSpPr/>
      </xdr:nvCxnSpPr>
      <xdr:spPr>
        <a:xfrm>
          <a:off x="4020820" y="1820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396" name="【市民会館】&#10;有形固定資産減価償却率最大値テキスト">
          <a:extLst>
            <a:ext uri="{FF2B5EF4-FFF2-40B4-BE49-F238E27FC236}">
              <a16:creationId xmlns:a16="http://schemas.microsoft.com/office/drawing/2014/main" id="{B2B50C28-3885-4C51-A637-5664E144C949}"/>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97" name="直線コネクタ 396">
          <a:extLst>
            <a:ext uri="{FF2B5EF4-FFF2-40B4-BE49-F238E27FC236}">
              <a16:creationId xmlns:a16="http://schemas.microsoft.com/office/drawing/2014/main" id="{4371E2A3-FA73-47EA-8D73-6C088CBF9068}"/>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398" name="【市民会館】&#10;有形固定資産減価償却率平均値テキスト">
          <a:extLst>
            <a:ext uri="{FF2B5EF4-FFF2-40B4-BE49-F238E27FC236}">
              <a16:creationId xmlns:a16="http://schemas.microsoft.com/office/drawing/2014/main" id="{849F90E3-FE71-4CF3-A88D-BD724759C0F2}"/>
            </a:ext>
          </a:extLst>
        </xdr:cNvPr>
        <xdr:cNvSpPr txBox="1"/>
      </xdr:nvSpPr>
      <xdr:spPr>
        <a:xfrm>
          <a:off x="4124960" y="1721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399" name="フローチャート: 判断 398">
          <a:extLst>
            <a:ext uri="{FF2B5EF4-FFF2-40B4-BE49-F238E27FC236}">
              <a16:creationId xmlns:a16="http://schemas.microsoft.com/office/drawing/2014/main" id="{B3B35092-ED2C-4BC3-8789-DB7F7DAD2FBA}"/>
            </a:ext>
          </a:extLst>
        </xdr:cNvPr>
        <xdr:cNvSpPr/>
      </xdr:nvSpPr>
      <xdr:spPr>
        <a:xfrm>
          <a:off x="403606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00" name="フローチャート: 判断 399">
          <a:extLst>
            <a:ext uri="{FF2B5EF4-FFF2-40B4-BE49-F238E27FC236}">
              <a16:creationId xmlns:a16="http://schemas.microsoft.com/office/drawing/2014/main" id="{D7A44B89-719F-419C-9665-D1CBAE94377E}"/>
            </a:ext>
          </a:extLst>
        </xdr:cNvPr>
        <xdr:cNvSpPr/>
      </xdr:nvSpPr>
      <xdr:spPr>
        <a:xfrm>
          <a:off x="3312160" y="173342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01" name="フローチャート: 判断 400">
          <a:extLst>
            <a:ext uri="{FF2B5EF4-FFF2-40B4-BE49-F238E27FC236}">
              <a16:creationId xmlns:a16="http://schemas.microsoft.com/office/drawing/2014/main" id="{215F8002-8FCE-45D7-9C07-B4AA797A19E0}"/>
            </a:ext>
          </a:extLst>
        </xdr:cNvPr>
        <xdr:cNvSpPr/>
      </xdr:nvSpPr>
      <xdr:spPr>
        <a:xfrm>
          <a:off x="251460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02" name="フローチャート: 判断 401">
          <a:extLst>
            <a:ext uri="{FF2B5EF4-FFF2-40B4-BE49-F238E27FC236}">
              <a16:creationId xmlns:a16="http://schemas.microsoft.com/office/drawing/2014/main" id="{F266EF3A-16AF-44A6-BACF-C6CEF41EC769}"/>
            </a:ext>
          </a:extLst>
        </xdr:cNvPr>
        <xdr:cNvSpPr/>
      </xdr:nvSpPr>
      <xdr:spPr>
        <a:xfrm>
          <a:off x="17399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03" name="フローチャート: 判断 402">
          <a:extLst>
            <a:ext uri="{FF2B5EF4-FFF2-40B4-BE49-F238E27FC236}">
              <a16:creationId xmlns:a16="http://schemas.microsoft.com/office/drawing/2014/main" id="{9036F6D0-D5CE-4A13-9BE2-0D74FA5827FD}"/>
            </a:ext>
          </a:extLst>
        </xdr:cNvPr>
        <xdr:cNvSpPr/>
      </xdr:nvSpPr>
      <xdr:spPr>
        <a:xfrm>
          <a:off x="96520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B3CA8A49-5DA5-42AA-80A1-79B3B45AFF4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E6B61221-A458-4A7F-AD07-8CB51F9722C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F665BBFF-AB9F-4F7C-BF91-E7BAF63AEB0F}"/>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C2D8473C-CEB8-49B5-A6AB-AABEEFC70B4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6434F88-F606-4996-966A-A257F78E178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76836</xdr:rowOff>
    </xdr:from>
    <xdr:to>
      <xdr:col>24</xdr:col>
      <xdr:colOff>114300</xdr:colOff>
      <xdr:row>106</xdr:row>
      <xdr:rowOff>6986</xdr:rowOff>
    </xdr:to>
    <xdr:sp macro="" textlink="">
      <xdr:nvSpPr>
        <xdr:cNvPr id="409" name="楕円 408">
          <a:extLst>
            <a:ext uri="{FF2B5EF4-FFF2-40B4-BE49-F238E27FC236}">
              <a16:creationId xmlns:a16="http://schemas.microsoft.com/office/drawing/2014/main" id="{837CA85E-A553-47B5-83D9-EF2CD9AD47BD}"/>
            </a:ext>
          </a:extLst>
        </xdr:cNvPr>
        <xdr:cNvSpPr/>
      </xdr:nvSpPr>
      <xdr:spPr>
        <a:xfrm>
          <a:off x="4036060" y="17679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55263</xdr:rowOff>
    </xdr:from>
    <xdr:ext cx="405111" cy="259045"/>
    <xdr:sp macro="" textlink="">
      <xdr:nvSpPr>
        <xdr:cNvPr id="410" name="【市民会館】&#10;有形固定資産減価償却率該当値テキスト">
          <a:extLst>
            <a:ext uri="{FF2B5EF4-FFF2-40B4-BE49-F238E27FC236}">
              <a16:creationId xmlns:a16="http://schemas.microsoft.com/office/drawing/2014/main" id="{469AD2DB-F5EF-4787-808D-3BA70A5D40E5}"/>
            </a:ext>
          </a:extLst>
        </xdr:cNvPr>
        <xdr:cNvSpPr txBox="1"/>
      </xdr:nvSpPr>
      <xdr:spPr>
        <a:xfrm>
          <a:off x="4124960"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86361</xdr:rowOff>
    </xdr:from>
    <xdr:to>
      <xdr:col>20</xdr:col>
      <xdr:colOff>38100</xdr:colOff>
      <xdr:row>106</xdr:row>
      <xdr:rowOff>16511</xdr:rowOff>
    </xdr:to>
    <xdr:sp macro="" textlink="">
      <xdr:nvSpPr>
        <xdr:cNvPr id="411" name="楕円 410">
          <a:extLst>
            <a:ext uri="{FF2B5EF4-FFF2-40B4-BE49-F238E27FC236}">
              <a16:creationId xmlns:a16="http://schemas.microsoft.com/office/drawing/2014/main" id="{00AF80F1-C7FA-40EB-B2B3-2484AEC5FDD9}"/>
            </a:ext>
          </a:extLst>
        </xdr:cNvPr>
        <xdr:cNvSpPr/>
      </xdr:nvSpPr>
      <xdr:spPr>
        <a:xfrm>
          <a:off x="3312160" y="17688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127636</xdr:rowOff>
    </xdr:from>
    <xdr:to>
      <xdr:col>24</xdr:col>
      <xdr:colOff>63500</xdr:colOff>
      <xdr:row>105</xdr:row>
      <xdr:rowOff>137161</xdr:rowOff>
    </xdr:to>
    <xdr:cxnSp macro="">
      <xdr:nvCxnSpPr>
        <xdr:cNvPr id="412" name="直線コネクタ 411">
          <a:extLst>
            <a:ext uri="{FF2B5EF4-FFF2-40B4-BE49-F238E27FC236}">
              <a16:creationId xmlns:a16="http://schemas.microsoft.com/office/drawing/2014/main" id="{9E0ABD94-A759-437A-80F3-280A17A6A11D}"/>
            </a:ext>
          </a:extLst>
        </xdr:cNvPr>
        <xdr:cNvCxnSpPr/>
      </xdr:nvCxnSpPr>
      <xdr:spPr>
        <a:xfrm flipV="1">
          <a:off x="3355340" y="17729836"/>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57786</xdr:rowOff>
    </xdr:from>
    <xdr:to>
      <xdr:col>15</xdr:col>
      <xdr:colOff>101600</xdr:colOff>
      <xdr:row>105</xdr:row>
      <xdr:rowOff>159386</xdr:rowOff>
    </xdr:to>
    <xdr:sp macro="" textlink="">
      <xdr:nvSpPr>
        <xdr:cNvPr id="413" name="楕円 412">
          <a:extLst>
            <a:ext uri="{FF2B5EF4-FFF2-40B4-BE49-F238E27FC236}">
              <a16:creationId xmlns:a16="http://schemas.microsoft.com/office/drawing/2014/main" id="{EAEBBB6F-EB11-4D56-936E-4F3C6FB5086C}"/>
            </a:ext>
          </a:extLst>
        </xdr:cNvPr>
        <xdr:cNvSpPr/>
      </xdr:nvSpPr>
      <xdr:spPr>
        <a:xfrm>
          <a:off x="25146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108586</xdr:rowOff>
    </xdr:from>
    <xdr:to>
      <xdr:col>19</xdr:col>
      <xdr:colOff>177800</xdr:colOff>
      <xdr:row>105</xdr:row>
      <xdr:rowOff>137161</xdr:rowOff>
    </xdr:to>
    <xdr:cxnSp macro="">
      <xdr:nvCxnSpPr>
        <xdr:cNvPr id="414" name="直線コネクタ 413">
          <a:extLst>
            <a:ext uri="{FF2B5EF4-FFF2-40B4-BE49-F238E27FC236}">
              <a16:creationId xmlns:a16="http://schemas.microsoft.com/office/drawing/2014/main" id="{5CA49D80-5EDD-42A5-BB39-A4CAF0491094}"/>
            </a:ext>
          </a:extLst>
        </xdr:cNvPr>
        <xdr:cNvCxnSpPr/>
      </xdr:nvCxnSpPr>
      <xdr:spPr>
        <a:xfrm>
          <a:off x="2565400" y="17710786"/>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109220</xdr:rowOff>
    </xdr:from>
    <xdr:to>
      <xdr:col>10</xdr:col>
      <xdr:colOff>165100</xdr:colOff>
      <xdr:row>105</xdr:row>
      <xdr:rowOff>39370</xdr:rowOff>
    </xdr:to>
    <xdr:sp macro="" textlink="">
      <xdr:nvSpPr>
        <xdr:cNvPr id="415" name="楕円 414">
          <a:extLst>
            <a:ext uri="{FF2B5EF4-FFF2-40B4-BE49-F238E27FC236}">
              <a16:creationId xmlns:a16="http://schemas.microsoft.com/office/drawing/2014/main" id="{52130441-E81F-4DDA-96DF-FA2A4CEEF0AF}"/>
            </a:ext>
          </a:extLst>
        </xdr:cNvPr>
        <xdr:cNvSpPr/>
      </xdr:nvSpPr>
      <xdr:spPr>
        <a:xfrm>
          <a:off x="1739900" y="17543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160020</xdr:rowOff>
    </xdr:from>
    <xdr:to>
      <xdr:col>15</xdr:col>
      <xdr:colOff>50800</xdr:colOff>
      <xdr:row>105</xdr:row>
      <xdr:rowOff>108586</xdr:rowOff>
    </xdr:to>
    <xdr:cxnSp macro="">
      <xdr:nvCxnSpPr>
        <xdr:cNvPr id="416" name="直線コネクタ 415">
          <a:extLst>
            <a:ext uri="{FF2B5EF4-FFF2-40B4-BE49-F238E27FC236}">
              <a16:creationId xmlns:a16="http://schemas.microsoft.com/office/drawing/2014/main" id="{83BB1D5D-D059-4D68-9AF5-645BAE3CC6C6}"/>
            </a:ext>
          </a:extLst>
        </xdr:cNvPr>
        <xdr:cNvCxnSpPr/>
      </xdr:nvCxnSpPr>
      <xdr:spPr>
        <a:xfrm>
          <a:off x="1790700" y="17594580"/>
          <a:ext cx="7747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130175</xdr:rowOff>
    </xdr:from>
    <xdr:to>
      <xdr:col>6</xdr:col>
      <xdr:colOff>38100</xdr:colOff>
      <xdr:row>105</xdr:row>
      <xdr:rowOff>60325</xdr:rowOff>
    </xdr:to>
    <xdr:sp macro="" textlink="">
      <xdr:nvSpPr>
        <xdr:cNvPr id="417" name="楕円 416">
          <a:extLst>
            <a:ext uri="{FF2B5EF4-FFF2-40B4-BE49-F238E27FC236}">
              <a16:creationId xmlns:a16="http://schemas.microsoft.com/office/drawing/2014/main" id="{68D10583-151C-4B8F-B9B7-286261FBBA4B}"/>
            </a:ext>
          </a:extLst>
        </xdr:cNvPr>
        <xdr:cNvSpPr/>
      </xdr:nvSpPr>
      <xdr:spPr>
        <a:xfrm>
          <a:off x="965200" y="1756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160020</xdr:rowOff>
    </xdr:from>
    <xdr:to>
      <xdr:col>10</xdr:col>
      <xdr:colOff>114300</xdr:colOff>
      <xdr:row>105</xdr:row>
      <xdr:rowOff>9525</xdr:rowOff>
    </xdr:to>
    <xdr:cxnSp macro="">
      <xdr:nvCxnSpPr>
        <xdr:cNvPr id="418" name="直線コネクタ 417">
          <a:extLst>
            <a:ext uri="{FF2B5EF4-FFF2-40B4-BE49-F238E27FC236}">
              <a16:creationId xmlns:a16="http://schemas.microsoft.com/office/drawing/2014/main" id="{C46DF559-D8E0-404B-9625-1F273C18D335}"/>
            </a:ext>
          </a:extLst>
        </xdr:cNvPr>
        <xdr:cNvCxnSpPr/>
      </xdr:nvCxnSpPr>
      <xdr:spPr>
        <a:xfrm flipV="1">
          <a:off x="1008380" y="17594580"/>
          <a:ext cx="7823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19" name="n_1aveValue【市民会館】&#10;有形固定資産減価償却率">
          <a:extLst>
            <a:ext uri="{FF2B5EF4-FFF2-40B4-BE49-F238E27FC236}">
              <a16:creationId xmlns:a16="http://schemas.microsoft.com/office/drawing/2014/main" id="{2F98BCB1-BAE9-4243-B047-7E8DC44095E5}"/>
            </a:ext>
          </a:extLst>
        </xdr:cNvPr>
        <xdr:cNvSpPr txBox="1"/>
      </xdr:nvSpPr>
      <xdr:spPr>
        <a:xfrm>
          <a:off x="317056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20" name="n_2aveValue【市民会館】&#10;有形固定資産減価償却率">
          <a:extLst>
            <a:ext uri="{FF2B5EF4-FFF2-40B4-BE49-F238E27FC236}">
              <a16:creationId xmlns:a16="http://schemas.microsoft.com/office/drawing/2014/main" id="{251EFF52-9059-43CE-AE94-CF9463C92CA8}"/>
            </a:ext>
          </a:extLst>
        </xdr:cNvPr>
        <xdr:cNvSpPr txBox="1"/>
      </xdr:nvSpPr>
      <xdr:spPr>
        <a:xfrm>
          <a:off x="238570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21" name="n_3aveValue【市民会館】&#10;有形固定資産減価償却率">
          <a:extLst>
            <a:ext uri="{FF2B5EF4-FFF2-40B4-BE49-F238E27FC236}">
              <a16:creationId xmlns:a16="http://schemas.microsoft.com/office/drawing/2014/main" id="{83758405-BA37-4582-8874-9C8AF6E9F566}"/>
            </a:ext>
          </a:extLst>
        </xdr:cNvPr>
        <xdr:cNvSpPr txBox="1"/>
      </xdr:nvSpPr>
      <xdr:spPr>
        <a:xfrm>
          <a:off x="16110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22" name="n_4aveValue【市民会館】&#10;有形固定資産減価償却率">
          <a:extLst>
            <a:ext uri="{FF2B5EF4-FFF2-40B4-BE49-F238E27FC236}">
              <a16:creationId xmlns:a16="http://schemas.microsoft.com/office/drawing/2014/main" id="{3A5C2FD1-890D-4E4E-AECF-D4DAD9EF8C0C}"/>
            </a:ext>
          </a:extLst>
        </xdr:cNvPr>
        <xdr:cNvSpPr txBox="1"/>
      </xdr:nvSpPr>
      <xdr:spPr>
        <a:xfrm>
          <a:off x="8363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7638</xdr:rowOff>
    </xdr:from>
    <xdr:ext cx="405111" cy="259045"/>
    <xdr:sp macro="" textlink="">
      <xdr:nvSpPr>
        <xdr:cNvPr id="423" name="n_1mainValue【市民会館】&#10;有形固定資産減価償却率">
          <a:extLst>
            <a:ext uri="{FF2B5EF4-FFF2-40B4-BE49-F238E27FC236}">
              <a16:creationId xmlns:a16="http://schemas.microsoft.com/office/drawing/2014/main" id="{9F36F4AE-7D20-4C99-AB07-0DA8AC70F957}"/>
            </a:ext>
          </a:extLst>
        </xdr:cNvPr>
        <xdr:cNvSpPr txBox="1"/>
      </xdr:nvSpPr>
      <xdr:spPr>
        <a:xfrm>
          <a:off x="3170564" y="1777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150513</xdr:rowOff>
    </xdr:from>
    <xdr:ext cx="405111" cy="259045"/>
    <xdr:sp macro="" textlink="">
      <xdr:nvSpPr>
        <xdr:cNvPr id="424" name="n_2mainValue【市民会館】&#10;有形固定資産減価償却率">
          <a:extLst>
            <a:ext uri="{FF2B5EF4-FFF2-40B4-BE49-F238E27FC236}">
              <a16:creationId xmlns:a16="http://schemas.microsoft.com/office/drawing/2014/main" id="{414371A7-0702-4490-BFA9-23875794873A}"/>
            </a:ext>
          </a:extLst>
        </xdr:cNvPr>
        <xdr:cNvSpPr txBox="1"/>
      </xdr:nvSpPr>
      <xdr:spPr>
        <a:xfrm>
          <a:off x="2385704"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30497</xdr:rowOff>
    </xdr:from>
    <xdr:ext cx="405111" cy="259045"/>
    <xdr:sp macro="" textlink="">
      <xdr:nvSpPr>
        <xdr:cNvPr id="425" name="n_3mainValue【市民会館】&#10;有形固定資産減価償却率">
          <a:extLst>
            <a:ext uri="{FF2B5EF4-FFF2-40B4-BE49-F238E27FC236}">
              <a16:creationId xmlns:a16="http://schemas.microsoft.com/office/drawing/2014/main" id="{CCBF8AD7-D1F7-4BCD-8F25-9180608EF342}"/>
            </a:ext>
          </a:extLst>
        </xdr:cNvPr>
        <xdr:cNvSpPr txBox="1"/>
      </xdr:nvSpPr>
      <xdr:spPr>
        <a:xfrm>
          <a:off x="161100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51452</xdr:rowOff>
    </xdr:from>
    <xdr:ext cx="405111" cy="259045"/>
    <xdr:sp macro="" textlink="">
      <xdr:nvSpPr>
        <xdr:cNvPr id="426" name="n_4mainValue【市民会館】&#10;有形固定資産減価償却率">
          <a:extLst>
            <a:ext uri="{FF2B5EF4-FFF2-40B4-BE49-F238E27FC236}">
              <a16:creationId xmlns:a16="http://schemas.microsoft.com/office/drawing/2014/main" id="{78D3E12D-3F4E-4972-8532-80DC341B4377}"/>
            </a:ext>
          </a:extLst>
        </xdr:cNvPr>
        <xdr:cNvSpPr txBox="1"/>
      </xdr:nvSpPr>
      <xdr:spPr>
        <a:xfrm>
          <a:off x="836304"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C7D4DA08-EC11-4339-A9D6-E72A7463314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45167F80-9F97-4D46-8010-6B674BC928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0CC17C58-FC75-44F9-8CC7-67BF49990D8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07710B79-75FA-4B28-B387-38789D9F73A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F2721E4F-2400-470E-84A6-DDD2C301A63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1EB5801F-50CA-4C54-BFB2-4D0E3993DBF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32AAD775-538C-4060-AD41-73196BA6197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5FF575F7-19FA-41E3-9515-BA0FA3282B4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A7D18E33-3A48-4EC4-8E15-5A4F46F70EB7}"/>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704EF491-1D06-4DC8-86D6-65DA9E98125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7" name="直線コネクタ 436">
          <a:extLst>
            <a:ext uri="{FF2B5EF4-FFF2-40B4-BE49-F238E27FC236}">
              <a16:creationId xmlns:a16="http://schemas.microsoft.com/office/drawing/2014/main" id="{DE3709CB-7993-4CD6-B184-3AF462F1638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8" name="テキスト ボックス 437">
          <a:extLst>
            <a:ext uri="{FF2B5EF4-FFF2-40B4-BE49-F238E27FC236}">
              <a16:creationId xmlns:a16="http://schemas.microsoft.com/office/drawing/2014/main" id="{52613EFA-BC3E-449F-9DE0-DC979C13D4C9}"/>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9" name="直線コネクタ 438">
          <a:extLst>
            <a:ext uri="{FF2B5EF4-FFF2-40B4-BE49-F238E27FC236}">
              <a16:creationId xmlns:a16="http://schemas.microsoft.com/office/drawing/2014/main" id="{5676BD2E-5979-4A05-9B10-26B1817EF2E2}"/>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0" name="テキスト ボックス 439">
          <a:extLst>
            <a:ext uri="{FF2B5EF4-FFF2-40B4-BE49-F238E27FC236}">
              <a16:creationId xmlns:a16="http://schemas.microsoft.com/office/drawing/2014/main" id="{E40AB321-323D-4940-B7B5-A333224DF2EF}"/>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1" name="直線コネクタ 440">
          <a:extLst>
            <a:ext uri="{FF2B5EF4-FFF2-40B4-BE49-F238E27FC236}">
              <a16:creationId xmlns:a16="http://schemas.microsoft.com/office/drawing/2014/main" id="{776B8B20-147F-45C3-961C-7B64174C7671}"/>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2" name="テキスト ボックス 441">
          <a:extLst>
            <a:ext uri="{FF2B5EF4-FFF2-40B4-BE49-F238E27FC236}">
              <a16:creationId xmlns:a16="http://schemas.microsoft.com/office/drawing/2014/main" id="{FF5F9AAE-0055-46BF-8619-5C60A2FF27CC}"/>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3" name="直線コネクタ 442">
          <a:extLst>
            <a:ext uri="{FF2B5EF4-FFF2-40B4-BE49-F238E27FC236}">
              <a16:creationId xmlns:a16="http://schemas.microsoft.com/office/drawing/2014/main" id="{79B25F0A-8538-4FEF-A8EB-0718EC82C253}"/>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4" name="テキスト ボックス 443">
          <a:extLst>
            <a:ext uri="{FF2B5EF4-FFF2-40B4-BE49-F238E27FC236}">
              <a16:creationId xmlns:a16="http://schemas.microsoft.com/office/drawing/2014/main" id="{CCC07715-644D-4E28-870E-680FDE803115}"/>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id="{43C0C40A-531D-423E-8D67-FFDA5485303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id="{18C5F341-56AA-4168-8657-124B4AC82F14}"/>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id="{0137E458-342B-46D9-A7C7-8FBFB83E4D9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48" name="直線コネクタ 447">
          <a:extLst>
            <a:ext uri="{FF2B5EF4-FFF2-40B4-BE49-F238E27FC236}">
              <a16:creationId xmlns:a16="http://schemas.microsoft.com/office/drawing/2014/main" id="{3B094314-C0D8-4408-9683-BBE7F113F79F}"/>
            </a:ext>
          </a:extLst>
        </xdr:cNvPr>
        <xdr:cNvCxnSpPr/>
      </xdr:nvCxnSpPr>
      <xdr:spPr>
        <a:xfrm flipV="1">
          <a:off x="9219565" y="17005553"/>
          <a:ext cx="0" cy="110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49" name="【市民会館】&#10;一人当たり面積最小値テキスト">
          <a:extLst>
            <a:ext uri="{FF2B5EF4-FFF2-40B4-BE49-F238E27FC236}">
              <a16:creationId xmlns:a16="http://schemas.microsoft.com/office/drawing/2014/main" id="{DF5213DA-E3F7-472F-9FB7-9B55750D1742}"/>
            </a:ext>
          </a:extLst>
        </xdr:cNvPr>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0" name="直線コネクタ 449">
          <a:extLst>
            <a:ext uri="{FF2B5EF4-FFF2-40B4-BE49-F238E27FC236}">
              <a16:creationId xmlns:a16="http://schemas.microsoft.com/office/drawing/2014/main" id="{8E14D2ED-B8AD-4E0F-8EFA-CE7B1BBE29F2}"/>
            </a:ext>
          </a:extLst>
        </xdr:cNvPr>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51" name="【市民会館】&#10;一人当たり面積最大値テキスト">
          <a:extLst>
            <a:ext uri="{FF2B5EF4-FFF2-40B4-BE49-F238E27FC236}">
              <a16:creationId xmlns:a16="http://schemas.microsoft.com/office/drawing/2014/main" id="{C0ACAE5E-9C46-4657-B7B0-F7D40DAD175A}"/>
            </a:ext>
          </a:extLst>
        </xdr:cNvPr>
        <xdr:cNvSpPr txBox="1"/>
      </xdr:nvSpPr>
      <xdr:spPr>
        <a:xfrm>
          <a:off x="9258300" y="16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52" name="直線コネクタ 451">
          <a:extLst>
            <a:ext uri="{FF2B5EF4-FFF2-40B4-BE49-F238E27FC236}">
              <a16:creationId xmlns:a16="http://schemas.microsoft.com/office/drawing/2014/main" id="{5097BDC4-3C27-451B-B653-4B09569C5877}"/>
            </a:ext>
          </a:extLst>
        </xdr:cNvPr>
        <xdr:cNvCxnSpPr/>
      </xdr:nvCxnSpPr>
      <xdr:spPr>
        <a:xfrm>
          <a:off x="9154160" y="17005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91712</xdr:rowOff>
    </xdr:from>
    <xdr:ext cx="469744" cy="259045"/>
    <xdr:sp macro="" textlink="">
      <xdr:nvSpPr>
        <xdr:cNvPr id="453" name="【市民会館】&#10;一人当たり面積平均値テキスト">
          <a:extLst>
            <a:ext uri="{FF2B5EF4-FFF2-40B4-BE49-F238E27FC236}">
              <a16:creationId xmlns:a16="http://schemas.microsoft.com/office/drawing/2014/main" id="{7959B7D8-B4DB-44D4-9BEA-8614F993F59B}"/>
            </a:ext>
          </a:extLst>
        </xdr:cNvPr>
        <xdr:cNvSpPr txBox="1"/>
      </xdr:nvSpPr>
      <xdr:spPr>
        <a:xfrm>
          <a:off x="9258300" y="17526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54" name="フローチャート: 判断 453">
          <a:extLst>
            <a:ext uri="{FF2B5EF4-FFF2-40B4-BE49-F238E27FC236}">
              <a16:creationId xmlns:a16="http://schemas.microsoft.com/office/drawing/2014/main" id="{AEB3563A-1629-48D6-BDBA-81D289C6A139}"/>
            </a:ext>
          </a:extLst>
        </xdr:cNvPr>
        <xdr:cNvSpPr/>
      </xdr:nvSpPr>
      <xdr:spPr>
        <a:xfrm>
          <a:off x="9192260" y="17671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55" name="フローチャート: 判断 454">
          <a:extLst>
            <a:ext uri="{FF2B5EF4-FFF2-40B4-BE49-F238E27FC236}">
              <a16:creationId xmlns:a16="http://schemas.microsoft.com/office/drawing/2014/main" id="{DC56D3EB-DBAA-4E16-B508-20A59D4C0B6C}"/>
            </a:ext>
          </a:extLst>
        </xdr:cNvPr>
        <xdr:cNvSpPr/>
      </xdr:nvSpPr>
      <xdr:spPr>
        <a:xfrm>
          <a:off x="8445500" y="1767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56" name="フローチャート: 判断 455">
          <a:extLst>
            <a:ext uri="{FF2B5EF4-FFF2-40B4-BE49-F238E27FC236}">
              <a16:creationId xmlns:a16="http://schemas.microsoft.com/office/drawing/2014/main" id="{30347815-4517-4755-AC9F-FBC1B4ABC7CE}"/>
            </a:ext>
          </a:extLst>
        </xdr:cNvPr>
        <xdr:cNvSpPr/>
      </xdr:nvSpPr>
      <xdr:spPr>
        <a:xfrm>
          <a:off x="7670800" y="176573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57" name="フローチャート: 判断 456">
          <a:extLst>
            <a:ext uri="{FF2B5EF4-FFF2-40B4-BE49-F238E27FC236}">
              <a16:creationId xmlns:a16="http://schemas.microsoft.com/office/drawing/2014/main" id="{60D30411-7676-48FF-8D7F-2D36D9FE57BF}"/>
            </a:ext>
          </a:extLst>
        </xdr:cNvPr>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58" name="フローチャート: 判断 457">
          <a:extLst>
            <a:ext uri="{FF2B5EF4-FFF2-40B4-BE49-F238E27FC236}">
              <a16:creationId xmlns:a16="http://schemas.microsoft.com/office/drawing/2014/main" id="{1C475E68-B5EE-460E-AFEE-5384696F204D}"/>
            </a:ext>
          </a:extLst>
        </xdr:cNvPr>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F55C3F96-A96D-4396-AE33-F0B1EC9244A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19B3DE0-043D-4F3E-8F61-13F4DFBD639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79E92C61-37EB-4893-BEFD-06B5AED1603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92B78013-D257-4588-B751-DE4BBC10398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6BB44A6D-DF46-406D-8CB5-60B1DE59458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32258</xdr:rowOff>
    </xdr:from>
    <xdr:to>
      <xdr:col>55</xdr:col>
      <xdr:colOff>50800</xdr:colOff>
      <xdr:row>107</xdr:row>
      <xdr:rowOff>133858</xdr:rowOff>
    </xdr:to>
    <xdr:sp macro="" textlink="">
      <xdr:nvSpPr>
        <xdr:cNvPr id="464" name="楕円 463">
          <a:extLst>
            <a:ext uri="{FF2B5EF4-FFF2-40B4-BE49-F238E27FC236}">
              <a16:creationId xmlns:a16="http://schemas.microsoft.com/office/drawing/2014/main" id="{8127D734-4B62-4036-BDF6-1D7EFBF6F58F}"/>
            </a:ext>
          </a:extLst>
        </xdr:cNvPr>
        <xdr:cNvSpPr/>
      </xdr:nvSpPr>
      <xdr:spPr>
        <a:xfrm>
          <a:off x="9192260" y="179697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118635</xdr:rowOff>
    </xdr:from>
    <xdr:ext cx="469744" cy="259045"/>
    <xdr:sp macro="" textlink="">
      <xdr:nvSpPr>
        <xdr:cNvPr id="465" name="【市民会館】&#10;一人当たり面積該当値テキスト">
          <a:extLst>
            <a:ext uri="{FF2B5EF4-FFF2-40B4-BE49-F238E27FC236}">
              <a16:creationId xmlns:a16="http://schemas.microsoft.com/office/drawing/2014/main" id="{EDC094F8-C863-423B-AC37-6C7B242CDCF5}"/>
            </a:ext>
          </a:extLst>
        </xdr:cNvPr>
        <xdr:cNvSpPr txBox="1"/>
      </xdr:nvSpPr>
      <xdr:spPr>
        <a:xfrm>
          <a:off x="9258300" y="1788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32258</xdr:rowOff>
    </xdr:from>
    <xdr:to>
      <xdr:col>50</xdr:col>
      <xdr:colOff>165100</xdr:colOff>
      <xdr:row>107</xdr:row>
      <xdr:rowOff>133858</xdr:rowOff>
    </xdr:to>
    <xdr:sp macro="" textlink="">
      <xdr:nvSpPr>
        <xdr:cNvPr id="466" name="楕円 465">
          <a:extLst>
            <a:ext uri="{FF2B5EF4-FFF2-40B4-BE49-F238E27FC236}">
              <a16:creationId xmlns:a16="http://schemas.microsoft.com/office/drawing/2014/main" id="{DBC7B2BB-B577-448C-BCC9-DF17A32DA3B7}"/>
            </a:ext>
          </a:extLst>
        </xdr:cNvPr>
        <xdr:cNvSpPr/>
      </xdr:nvSpPr>
      <xdr:spPr>
        <a:xfrm>
          <a:off x="8445500" y="179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83058</xdr:rowOff>
    </xdr:from>
    <xdr:to>
      <xdr:col>55</xdr:col>
      <xdr:colOff>0</xdr:colOff>
      <xdr:row>107</xdr:row>
      <xdr:rowOff>83058</xdr:rowOff>
    </xdr:to>
    <xdr:cxnSp macro="">
      <xdr:nvCxnSpPr>
        <xdr:cNvPr id="467" name="直線コネクタ 466">
          <a:extLst>
            <a:ext uri="{FF2B5EF4-FFF2-40B4-BE49-F238E27FC236}">
              <a16:creationId xmlns:a16="http://schemas.microsoft.com/office/drawing/2014/main" id="{DF11BEFD-4550-4444-B46A-6284A9F392D5}"/>
            </a:ext>
          </a:extLst>
        </xdr:cNvPr>
        <xdr:cNvCxnSpPr/>
      </xdr:nvCxnSpPr>
      <xdr:spPr>
        <a:xfrm>
          <a:off x="8496300" y="1802053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32258</xdr:rowOff>
    </xdr:from>
    <xdr:to>
      <xdr:col>46</xdr:col>
      <xdr:colOff>38100</xdr:colOff>
      <xdr:row>107</xdr:row>
      <xdr:rowOff>133858</xdr:rowOff>
    </xdr:to>
    <xdr:sp macro="" textlink="">
      <xdr:nvSpPr>
        <xdr:cNvPr id="468" name="楕円 467">
          <a:extLst>
            <a:ext uri="{FF2B5EF4-FFF2-40B4-BE49-F238E27FC236}">
              <a16:creationId xmlns:a16="http://schemas.microsoft.com/office/drawing/2014/main" id="{9CBDA73C-6DB7-4BD7-B542-5561E20144C2}"/>
            </a:ext>
          </a:extLst>
        </xdr:cNvPr>
        <xdr:cNvSpPr/>
      </xdr:nvSpPr>
      <xdr:spPr>
        <a:xfrm>
          <a:off x="7670800" y="179697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83058</xdr:rowOff>
    </xdr:from>
    <xdr:to>
      <xdr:col>50</xdr:col>
      <xdr:colOff>114300</xdr:colOff>
      <xdr:row>107</xdr:row>
      <xdr:rowOff>83058</xdr:rowOff>
    </xdr:to>
    <xdr:cxnSp macro="">
      <xdr:nvCxnSpPr>
        <xdr:cNvPr id="469" name="直線コネクタ 468">
          <a:extLst>
            <a:ext uri="{FF2B5EF4-FFF2-40B4-BE49-F238E27FC236}">
              <a16:creationId xmlns:a16="http://schemas.microsoft.com/office/drawing/2014/main" id="{D91C9228-73E8-4BBC-92CE-A523184D4C91}"/>
            </a:ext>
          </a:extLst>
        </xdr:cNvPr>
        <xdr:cNvCxnSpPr/>
      </xdr:nvCxnSpPr>
      <xdr:spPr>
        <a:xfrm>
          <a:off x="7713980" y="1802053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23113</xdr:rowOff>
    </xdr:from>
    <xdr:to>
      <xdr:col>41</xdr:col>
      <xdr:colOff>101600</xdr:colOff>
      <xdr:row>107</xdr:row>
      <xdr:rowOff>124713</xdr:rowOff>
    </xdr:to>
    <xdr:sp macro="" textlink="">
      <xdr:nvSpPr>
        <xdr:cNvPr id="470" name="楕円 469">
          <a:extLst>
            <a:ext uri="{FF2B5EF4-FFF2-40B4-BE49-F238E27FC236}">
              <a16:creationId xmlns:a16="http://schemas.microsoft.com/office/drawing/2014/main" id="{946218F8-1CFF-4C07-B381-D8E679730464}"/>
            </a:ext>
          </a:extLst>
        </xdr:cNvPr>
        <xdr:cNvSpPr/>
      </xdr:nvSpPr>
      <xdr:spPr>
        <a:xfrm>
          <a:off x="687324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83058</xdr:rowOff>
    </xdr:to>
    <xdr:cxnSp macro="">
      <xdr:nvCxnSpPr>
        <xdr:cNvPr id="471" name="直線コネクタ 470">
          <a:extLst>
            <a:ext uri="{FF2B5EF4-FFF2-40B4-BE49-F238E27FC236}">
              <a16:creationId xmlns:a16="http://schemas.microsoft.com/office/drawing/2014/main" id="{8E54744A-E7C6-466F-BE91-82490D1D4ED0}"/>
            </a:ext>
          </a:extLst>
        </xdr:cNvPr>
        <xdr:cNvCxnSpPr/>
      </xdr:nvCxnSpPr>
      <xdr:spPr>
        <a:xfrm>
          <a:off x="6924040" y="18011393"/>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23113</xdr:rowOff>
    </xdr:from>
    <xdr:to>
      <xdr:col>36</xdr:col>
      <xdr:colOff>165100</xdr:colOff>
      <xdr:row>107</xdr:row>
      <xdr:rowOff>124713</xdr:rowOff>
    </xdr:to>
    <xdr:sp macro="" textlink="">
      <xdr:nvSpPr>
        <xdr:cNvPr id="472" name="楕円 471">
          <a:extLst>
            <a:ext uri="{FF2B5EF4-FFF2-40B4-BE49-F238E27FC236}">
              <a16:creationId xmlns:a16="http://schemas.microsoft.com/office/drawing/2014/main" id="{68FE5F37-6BF0-4C83-AC60-7D11230CAF9B}"/>
            </a:ext>
          </a:extLst>
        </xdr:cNvPr>
        <xdr:cNvSpPr/>
      </xdr:nvSpPr>
      <xdr:spPr>
        <a:xfrm>
          <a:off x="6098540" y="17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73913</xdr:rowOff>
    </xdr:to>
    <xdr:cxnSp macro="">
      <xdr:nvCxnSpPr>
        <xdr:cNvPr id="473" name="直線コネクタ 472">
          <a:extLst>
            <a:ext uri="{FF2B5EF4-FFF2-40B4-BE49-F238E27FC236}">
              <a16:creationId xmlns:a16="http://schemas.microsoft.com/office/drawing/2014/main" id="{A4C65B63-BCFE-45FE-92AD-CD412B02569F}"/>
            </a:ext>
          </a:extLst>
        </xdr:cNvPr>
        <xdr:cNvCxnSpPr/>
      </xdr:nvCxnSpPr>
      <xdr:spPr>
        <a:xfrm>
          <a:off x="6149340" y="1801139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15512</xdr:rowOff>
    </xdr:from>
    <xdr:ext cx="469744" cy="259045"/>
    <xdr:sp macro="" textlink="">
      <xdr:nvSpPr>
        <xdr:cNvPr id="474" name="n_1aveValue【市民会館】&#10;一人当たり面積">
          <a:extLst>
            <a:ext uri="{FF2B5EF4-FFF2-40B4-BE49-F238E27FC236}">
              <a16:creationId xmlns:a16="http://schemas.microsoft.com/office/drawing/2014/main" id="{61FA5A66-1700-4B64-BBF1-FADC41A8FAA9}"/>
            </a:ext>
          </a:extLst>
        </xdr:cNvPr>
        <xdr:cNvSpPr txBox="1"/>
      </xdr:nvSpPr>
      <xdr:spPr>
        <a:xfrm>
          <a:off x="8271587" y="1745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1795</xdr:rowOff>
    </xdr:from>
    <xdr:ext cx="469744" cy="259045"/>
    <xdr:sp macro="" textlink="">
      <xdr:nvSpPr>
        <xdr:cNvPr id="475" name="n_2aveValue【市民会館】&#10;一人当たり面積">
          <a:extLst>
            <a:ext uri="{FF2B5EF4-FFF2-40B4-BE49-F238E27FC236}">
              <a16:creationId xmlns:a16="http://schemas.microsoft.com/office/drawing/2014/main" id="{FF60C0E1-DE6C-47D8-8D3B-4EEF6D1D556D}"/>
            </a:ext>
          </a:extLst>
        </xdr:cNvPr>
        <xdr:cNvSpPr txBox="1"/>
      </xdr:nvSpPr>
      <xdr:spPr>
        <a:xfrm>
          <a:off x="7509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76" name="n_3aveValue【市民会館】&#10;一人当たり面積">
          <a:extLst>
            <a:ext uri="{FF2B5EF4-FFF2-40B4-BE49-F238E27FC236}">
              <a16:creationId xmlns:a16="http://schemas.microsoft.com/office/drawing/2014/main" id="{2F3E8118-69B8-4FFE-B8BD-E92079EE3BE6}"/>
            </a:ext>
          </a:extLst>
        </xdr:cNvPr>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77" name="n_4aveValue【市民会館】&#10;一人当たり面積">
          <a:extLst>
            <a:ext uri="{FF2B5EF4-FFF2-40B4-BE49-F238E27FC236}">
              <a16:creationId xmlns:a16="http://schemas.microsoft.com/office/drawing/2014/main" id="{EA483A0E-0F58-4345-B156-26532112633D}"/>
            </a:ext>
          </a:extLst>
        </xdr:cNvPr>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124985</xdr:rowOff>
    </xdr:from>
    <xdr:ext cx="469744" cy="259045"/>
    <xdr:sp macro="" textlink="">
      <xdr:nvSpPr>
        <xdr:cNvPr id="478" name="n_1mainValue【市民会館】&#10;一人当たり面積">
          <a:extLst>
            <a:ext uri="{FF2B5EF4-FFF2-40B4-BE49-F238E27FC236}">
              <a16:creationId xmlns:a16="http://schemas.microsoft.com/office/drawing/2014/main" id="{DE9C2342-212D-4217-86CD-5229349C3331}"/>
            </a:ext>
          </a:extLst>
        </xdr:cNvPr>
        <xdr:cNvSpPr txBox="1"/>
      </xdr:nvSpPr>
      <xdr:spPr>
        <a:xfrm>
          <a:off x="8271587" y="180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124985</xdr:rowOff>
    </xdr:from>
    <xdr:ext cx="469744" cy="259045"/>
    <xdr:sp macro="" textlink="">
      <xdr:nvSpPr>
        <xdr:cNvPr id="479" name="n_2mainValue【市民会館】&#10;一人当たり面積">
          <a:extLst>
            <a:ext uri="{FF2B5EF4-FFF2-40B4-BE49-F238E27FC236}">
              <a16:creationId xmlns:a16="http://schemas.microsoft.com/office/drawing/2014/main" id="{3BE1BDD9-63F4-4429-A037-5BAB370321C0}"/>
            </a:ext>
          </a:extLst>
        </xdr:cNvPr>
        <xdr:cNvSpPr txBox="1"/>
      </xdr:nvSpPr>
      <xdr:spPr>
        <a:xfrm>
          <a:off x="7509587" y="1806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115840</xdr:rowOff>
    </xdr:from>
    <xdr:ext cx="469744" cy="259045"/>
    <xdr:sp macro="" textlink="">
      <xdr:nvSpPr>
        <xdr:cNvPr id="480" name="n_3mainValue【市民会館】&#10;一人当たり面積">
          <a:extLst>
            <a:ext uri="{FF2B5EF4-FFF2-40B4-BE49-F238E27FC236}">
              <a16:creationId xmlns:a16="http://schemas.microsoft.com/office/drawing/2014/main" id="{824FD21B-81C6-4AB6-9228-5460AE914ED9}"/>
            </a:ext>
          </a:extLst>
        </xdr:cNvPr>
        <xdr:cNvSpPr txBox="1"/>
      </xdr:nvSpPr>
      <xdr:spPr>
        <a:xfrm>
          <a:off x="67120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115840</xdr:rowOff>
    </xdr:from>
    <xdr:ext cx="469744" cy="259045"/>
    <xdr:sp macro="" textlink="">
      <xdr:nvSpPr>
        <xdr:cNvPr id="481" name="n_4mainValue【市民会館】&#10;一人当たり面積">
          <a:extLst>
            <a:ext uri="{FF2B5EF4-FFF2-40B4-BE49-F238E27FC236}">
              <a16:creationId xmlns:a16="http://schemas.microsoft.com/office/drawing/2014/main" id="{8335AEE8-5004-46BF-A5D9-0CC4BA4396BE}"/>
            </a:ext>
          </a:extLst>
        </xdr:cNvPr>
        <xdr:cNvSpPr txBox="1"/>
      </xdr:nvSpPr>
      <xdr:spPr>
        <a:xfrm>
          <a:off x="59373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a:extLst>
            <a:ext uri="{FF2B5EF4-FFF2-40B4-BE49-F238E27FC236}">
              <a16:creationId xmlns:a16="http://schemas.microsoft.com/office/drawing/2014/main" id="{8B912EAE-BED8-4599-988D-1EB9EC64572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a:extLst>
            <a:ext uri="{FF2B5EF4-FFF2-40B4-BE49-F238E27FC236}">
              <a16:creationId xmlns:a16="http://schemas.microsoft.com/office/drawing/2014/main" id="{23BC845A-C761-44BD-93BD-C763CFC810E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a:extLst>
            <a:ext uri="{FF2B5EF4-FFF2-40B4-BE49-F238E27FC236}">
              <a16:creationId xmlns:a16="http://schemas.microsoft.com/office/drawing/2014/main" id="{0A06803B-4EF7-4A95-9BA1-0FF817D5D47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a:extLst>
            <a:ext uri="{FF2B5EF4-FFF2-40B4-BE49-F238E27FC236}">
              <a16:creationId xmlns:a16="http://schemas.microsoft.com/office/drawing/2014/main" id="{FD369D8B-C0D2-4EAD-A1C9-0C457F8364D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a:extLst>
            <a:ext uri="{FF2B5EF4-FFF2-40B4-BE49-F238E27FC236}">
              <a16:creationId xmlns:a16="http://schemas.microsoft.com/office/drawing/2014/main" id="{E6651528-3D31-41CA-8D90-A841C6DE0E2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a:extLst>
            <a:ext uri="{FF2B5EF4-FFF2-40B4-BE49-F238E27FC236}">
              <a16:creationId xmlns:a16="http://schemas.microsoft.com/office/drawing/2014/main" id="{5AE4538F-9384-489E-B99A-8ADA5F02046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a:extLst>
            <a:ext uri="{FF2B5EF4-FFF2-40B4-BE49-F238E27FC236}">
              <a16:creationId xmlns:a16="http://schemas.microsoft.com/office/drawing/2014/main" id="{1278A3C1-F33E-440D-92C8-0C216CB9C7B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a:extLst>
            <a:ext uri="{FF2B5EF4-FFF2-40B4-BE49-F238E27FC236}">
              <a16:creationId xmlns:a16="http://schemas.microsoft.com/office/drawing/2014/main" id="{D24A361E-BF3F-4569-BCEB-8043A3A07D6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a:extLst>
            <a:ext uri="{FF2B5EF4-FFF2-40B4-BE49-F238E27FC236}">
              <a16:creationId xmlns:a16="http://schemas.microsoft.com/office/drawing/2014/main" id="{D2998C7A-C968-4246-BABB-88429771A56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a:extLst>
            <a:ext uri="{FF2B5EF4-FFF2-40B4-BE49-F238E27FC236}">
              <a16:creationId xmlns:a16="http://schemas.microsoft.com/office/drawing/2014/main" id="{FF2C0822-9BC9-4269-AC5B-BEC89D0AD70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a:extLst>
            <a:ext uri="{FF2B5EF4-FFF2-40B4-BE49-F238E27FC236}">
              <a16:creationId xmlns:a16="http://schemas.microsoft.com/office/drawing/2014/main" id="{9193C781-3A28-4D0F-A7A4-038CE9CFDAC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3" name="直線コネクタ 492">
          <a:extLst>
            <a:ext uri="{FF2B5EF4-FFF2-40B4-BE49-F238E27FC236}">
              <a16:creationId xmlns:a16="http://schemas.microsoft.com/office/drawing/2014/main" id="{BC5E5602-F06E-411E-8BB6-B6183E5A561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4" name="テキスト ボックス 493">
          <a:extLst>
            <a:ext uri="{FF2B5EF4-FFF2-40B4-BE49-F238E27FC236}">
              <a16:creationId xmlns:a16="http://schemas.microsoft.com/office/drawing/2014/main" id="{BE512747-C8FD-4582-8D47-8A7A2713B5A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5" name="直線コネクタ 494">
          <a:extLst>
            <a:ext uri="{FF2B5EF4-FFF2-40B4-BE49-F238E27FC236}">
              <a16:creationId xmlns:a16="http://schemas.microsoft.com/office/drawing/2014/main" id="{B0EE9422-DDFE-42CD-91B8-1078104A6C6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6" name="テキスト ボックス 495">
          <a:extLst>
            <a:ext uri="{FF2B5EF4-FFF2-40B4-BE49-F238E27FC236}">
              <a16:creationId xmlns:a16="http://schemas.microsoft.com/office/drawing/2014/main" id="{B1E188FD-09D3-4E81-BA3F-D7E412DE610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7" name="直線コネクタ 496">
          <a:extLst>
            <a:ext uri="{FF2B5EF4-FFF2-40B4-BE49-F238E27FC236}">
              <a16:creationId xmlns:a16="http://schemas.microsoft.com/office/drawing/2014/main" id="{20792E91-92BD-4016-AA02-A5E2FE04E04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8" name="テキスト ボックス 497">
          <a:extLst>
            <a:ext uri="{FF2B5EF4-FFF2-40B4-BE49-F238E27FC236}">
              <a16:creationId xmlns:a16="http://schemas.microsoft.com/office/drawing/2014/main" id="{4D656938-C4B6-495C-A5E7-F8D68C863DB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9" name="直線コネクタ 498">
          <a:extLst>
            <a:ext uri="{FF2B5EF4-FFF2-40B4-BE49-F238E27FC236}">
              <a16:creationId xmlns:a16="http://schemas.microsoft.com/office/drawing/2014/main" id="{22741A1A-A3B5-4001-9872-38775869200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0" name="テキスト ボックス 499">
          <a:extLst>
            <a:ext uri="{FF2B5EF4-FFF2-40B4-BE49-F238E27FC236}">
              <a16:creationId xmlns:a16="http://schemas.microsoft.com/office/drawing/2014/main" id="{0651EBF1-1CEE-4D5D-8273-E342062C0F3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1" name="直線コネクタ 500">
          <a:extLst>
            <a:ext uri="{FF2B5EF4-FFF2-40B4-BE49-F238E27FC236}">
              <a16:creationId xmlns:a16="http://schemas.microsoft.com/office/drawing/2014/main" id="{5ABE7CDE-0DE0-47A8-9B06-DEC0AF4832E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2" name="テキスト ボックス 501">
          <a:extLst>
            <a:ext uri="{FF2B5EF4-FFF2-40B4-BE49-F238E27FC236}">
              <a16:creationId xmlns:a16="http://schemas.microsoft.com/office/drawing/2014/main" id="{6253B9FA-5D44-46BD-9CAD-74D31E9AFB3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3" name="直線コネクタ 502">
          <a:extLst>
            <a:ext uri="{FF2B5EF4-FFF2-40B4-BE49-F238E27FC236}">
              <a16:creationId xmlns:a16="http://schemas.microsoft.com/office/drawing/2014/main" id="{3F164597-C425-4447-A7B5-BC48C437386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4" name="テキスト ボックス 503">
          <a:extLst>
            <a:ext uri="{FF2B5EF4-FFF2-40B4-BE49-F238E27FC236}">
              <a16:creationId xmlns:a16="http://schemas.microsoft.com/office/drawing/2014/main" id="{015BB607-783F-47F4-824F-932ED59456B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60117010-A65E-41F2-8D81-511699CD234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一般廃棄物処理施設】&#10;有形固定資産減価償却率グラフ枠">
          <a:extLst>
            <a:ext uri="{FF2B5EF4-FFF2-40B4-BE49-F238E27FC236}">
              <a16:creationId xmlns:a16="http://schemas.microsoft.com/office/drawing/2014/main" id="{F816B8EC-4690-4385-BA2F-4533E306786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07" name="直線コネクタ 506">
          <a:extLst>
            <a:ext uri="{FF2B5EF4-FFF2-40B4-BE49-F238E27FC236}">
              <a16:creationId xmlns:a16="http://schemas.microsoft.com/office/drawing/2014/main" id="{8F34C98B-09B3-4FB4-9635-73FE4F034F0F}"/>
            </a:ext>
          </a:extLst>
        </xdr:cNvPr>
        <xdr:cNvCxnSpPr/>
      </xdr:nvCxnSpPr>
      <xdr:spPr>
        <a:xfrm flipV="1">
          <a:off x="14375764" y="5717177"/>
          <a:ext cx="0" cy="1414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08" name="【一般廃棄物処理施設】&#10;有形固定資産減価償却率最小値テキスト">
          <a:extLst>
            <a:ext uri="{FF2B5EF4-FFF2-40B4-BE49-F238E27FC236}">
              <a16:creationId xmlns:a16="http://schemas.microsoft.com/office/drawing/2014/main" id="{7D589FC6-46D7-43D8-BDF6-3B74F70DCFAA}"/>
            </a:ext>
          </a:extLst>
        </xdr:cNvPr>
        <xdr:cNvSpPr txBox="1"/>
      </xdr:nvSpPr>
      <xdr:spPr>
        <a:xfrm>
          <a:off x="14414500" y="713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09" name="直線コネクタ 508">
          <a:extLst>
            <a:ext uri="{FF2B5EF4-FFF2-40B4-BE49-F238E27FC236}">
              <a16:creationId xmlns:a16="http://schemas.microsoft.com/office/drawing/2014/main" id="{B3F29FC5-ED45-4971-BDE5-9E8A0B0F8BB3}"/>
            </a:ext>
          </a:extLst>
        </xdr:cNvPr>
        <xdr:cNvCxnSpPr/>
      </xdr:nvCxnSpPr>
      <xdr:spPr>
        <a:xfrm>
          <a:off x="14287500" y="7131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0" name="【一般廃棄物処理施設】&#10;有形固定資産減価償却率最大値テキスト">
          <a:extLst>
            <a:ext uri="{FF2B5EF4-FFF2-40B4-BE49-F238E27FC236}">
              <a16:creationId xmlns:a16="http://schemas.microsoft.com/office/drawing/2014/main" id="{DA1FF838-4C03-413F-80F8-773A3A39D850}"/>
            </a:ext>
          </a:extLst>
        </xdr:cNvPr>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1" name="直線コネクタ 510">
          <a:extLst>
            <a:ext uri="{FF2B5EF4-FFF2-40B4-BE49-F238E27FC236}">
              <a16:creationId xmlns:a16="http://schemas.microsoft.com/office/drawing/2014/main" id="{FF8C1D62-B52E-4D56-BFE4-802CA68BAB93}"/>
            </a:ext>
          </a:extLst>
        </xdr:cNvPr>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12" name="【一般廃棄物処理施設】&#10;有形固定資産減価償却率平均値テキスト">
          <a:extLst>
            <a:ext uri="{FF2B5EF4-FFF2-40B4-BE49-F238E27FC236}">
              <a16:creationId xmlns:a16="http://schemas.microsoft.com/office/drawing/2014/main" id="{5D6A9801-2584-4E2E-90DD-C3001361EC97}"/>
            </a:ext>
          </a:extLst>
        </xdr:cNvPr>
        <xdr:cNvSpPr txBox="1"/>
      </xdr:nvSpPr>
      <xdr:spPr>
        <a:xfrm>
          <a:off x="14414500" y="63685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13" name="フローチャート: 判断 512">
          <a:extLst>
            <a:ext uri="{FF2B5EF4-FFF2-40B4-BE49-F238E27FC236}">
              <a16:creationId xmlns:a16="http://schemas.microsoft.com/office/drawing/2014/main" id="{D97F07F8-29E0-4379-9E5D-16DCFCE2A1DB}"/>
            </a:ext>
          </a:extLst>
        </xdr:cNvPr>
        <xdr:cNvSpPr/>
      </xdr:nvSpPr>
      <xdr:spPr>
        <a:xfrm>
          <a:off x="14325600" y="65132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14" name="フローチャート: 判断 513">
          <a:extLst>
            <a:ext uri="{FF2B5EF4-FFF2-40B4-BE49-F238E27FC236}">
              <a16:creationId xmlns:a16="http://schemas.microsoft.com/office/drawing/2014/main" id="{9DDC57A3-F32F-4C43-A50A-915A14702365}"/>
            </a:ext>
          </a:extLst>
        </xdr:cNvPr>
        <xdr:cNvSpPr/>
      </xdr:nvSpPr>
      <xdr:spPr>
        <a:xfrm>
          <a:off x="13578840" y="6500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15" name="フローチャート: 判断 514">
          <a:extLst>
            <a:ext uri="{FF2B5EF4-FFF2-40B4-BE49-F238E27FC236}">
              <a16:creationId xmlns:a16="http://schemas.microsoft.com/office/drawing/2014/main" id="{E7B33C43-6CD0-4190-AEBE-C07830C467DB}"/>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16" name="フローチャート: 判断 515">
          <a:extLst>
            <a:ext uri="{FF2B5EF4-FFF2-40B4-BE49-F238E27FC236}">
              <a16:creationId xmlns:a16="http://schemas.microsoft.com/office/drawing/2014/main" id="{29DCB551-83DE-434F-8863-465ECDFA5C8C}"/>
            </a:ext>
          </a:extLst>
        </xdr:cNvPr>
        <xdr:cNvSpPr/>
      </xdr:nvSpPr>
      <xdr:spPr>
        <a:xfrm>
          <a:off x="12029440" y="65165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17" name="フローチャート: 判断 516">
          <a:extLst>
            <a:ext uri="{FF2B5EF4-FFF2-40B4-BE49-F238E27FC236}">
              <a16:creationId xmlns:a16="http://schemas.microsoft.com/office/drawing/2014/main" id="{41931ADD-FFA3-44F1-9A61-3D75FC2ADAB7}"/>
            </a:ext>
          </a:extLst>
        </xdr:cNvPr>
        <xdr:cNvSpPr/>
      </xdr:nvSpPr>
      <xdr:spPr>
        <a:xfrm>
          <a:off x="11231880" y="653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8A31E2C7-D2A0-45DC-BA08-EF28A7E83D1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5680B7A4-0DF9-4D00-809A-5B9D801BC11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399DAACE-6F87-404A-ACF8-074895E9F3C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284D12F9-7AEE-470C-A27B-9D5302D4E00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7346849-F041-4AA0-846A-712457CB4B8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7438</xdr:rowOff>
    </xdr:from>
    <xdr:to>
      <xdr:col>85</xdr:col>
      <xdr:colOff>177800</xdr:colOff>
      <xdr:row>40</xdr:row>
      <xdr:rowOff>109038</xdr:rowOff>
    </xdr:to>
    <xdr:sp macro="" textlink="">
      <xdr:nvSpPr>
        <xdr:cNvPr id="523" name="楕円 522">
          <a:extLst>
            <a:ext uri="{FF2B5EF4-FFF2-40B4-BE49-F238E27FC236}">
              <a16:creationId xmlns:a16="http://schemas.microsoft.com/office/drawing/2014/main" id="{345794FB-FF5C-415D-A4D8-BBCD14E42F9E}"/>
            </a:ext>
          </a:extLst>
        </xdr:cNvPr>
        <xdr:cNvSpPr/>
      </xdr:nvSpPr>
      <xdr:spPr>
        <a:xfrm>
          <a:off x="14325600" y="671303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157315</xdr:rowOff>
    </xdr:from>
    <xdr:ext cx="405111" cy="259045"/>
    <xdr:sp macro="" textlink="">
      <xdr:nvSpPr>
        <xdr:cNvPr id="524" name="【一般廃棄物処理施設】&#10;有形固定資産減価償却率該当値テキスト">
          <a:extLst>
            <a:ext uri="{FF2B5EF4-FFF2-40B4-BE49-F238E27FC236}">
              <a16:creationId xmlns:a16="http://schemas.microsoft.com/office/drawing/2014/main" id="{E94A990B-C1B6-4B03-A648-C1FEF1B17B09}"/>
            </a:ext>
          </a:extLst>
        </xdr:cNvPr>
        <xdr:cNvSpPr txBox="1"/>
      </xdr:nvSpPr>
      <xdr:spPr>
        <a:xfrm>
          <a:off x="14414500" y="669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25" name="楕円 524">
          <a:extLst>
            <a:ext uri="{FF2B5EF4-FFF2-40B4-BE49-F238E27FC236}">
              <a16:creationId xmlns:a16="http://schemas.microsoft.com/office/drawing/2014/main" id="{2141370D-7D61-43F8-AA1B-3794EA5EBAF6}"/>
            </a:ext>
          </a:extLst>
        </xdr:cNvPr>
        <xdr:cNvSpPr/>
      </xdr:nvSpPr>
      <xdr:spPr>
        <a:xfrm>
          <a:off x="135788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58238</xdr:rowOff>
    </xdr:from>
    <xdr:to>
      <xdr:col>85</xdr:col>
      <xdr:colOff>127000</xdr:colOff>
      <xdr:row>40</xdr:row>
      <xdr:rowOff>133350</xdr:rowOff>
    </xdr:to>
    <xdr:cxnSp macro="">
      <xdr:nvCxnSpPr>
        <xdr:cNvPr id="526" name="直線コネクタ 525">
          <a:extLst>
            <a:ext uri="{FF2B5EF4-FFF2-40B4-BE49-F238E27FC236}">
              <a16:creationId xmlns:a16="http://schemas.microsoft.com/office/drawing/2014/main" id="{B47D17DA-EAC0-4FA4-8445-B9DB2C50D2AE}"/>
            </a:ext>
          </a:extLst>
        </xdr:cNvPr>
        <xdr:cNvCxnSpPr/>
      </xdr:nvCxnSpPr>
      <xdr:spPr>
        <a:xfrm flipV="1">
          <a:off x="13629640" y="6763838"/>
          <a:ext cx="74676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82550</xdr:rowOff>
    </xdr:from>
    <xdr:to>
      <xdr:col>76</xdr:col>
      <xdr:colOff>165100</xdr:colOff>
      <xdr:row>41</xdr:row>
      <xdr:rowOff>12700</xdr:rowOff>
    </xdr:to>
    <xdr:sp macro="" textlink="">
      <xdr:nvSpPr>
        <xdr:cNvPr id="527" name="楕円 526">
          <a:extLst>
            <a:ext uri="{FF2B5EF4-FFF2-40B4-BE49-F238E27FC236}">
              <a16:creationId xmlns:a16="http://schemas.microsoft.com/office/drawing/2014/main" id="{9B441B6E-8470-48E9-8BB5-86587028FC00}"/>
            </a:ext>
          </a:extLst>
        </xdr:cNvPr>
        <xdr:cNvSpPr/>
      </xdr:nvSpPr>
      <xdr:spPr>
        <a:xfrm>
          <a:off x="12804140" y="678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133350</xdr:rowOff>
    </xdr:to>
    <xdr:cxnSp macro="">
      <xdr:nvCxnSpPr>
        <xdr:cNvPr id="528" name="直線コネクタ 527">
          <a:extLst>
            <a:ext uri="{FF2B5EF4-FFF2-40B4-BE49-F238E27FC236}">
              <a16:creationId xmlns:a16="http://schemas.microsoft.com/office/drawing/2014/main" id="{6F8523B1-5AD5-4D11-ACA6-2CF242C04CBF}"/>
            </a:ext>
          </a:extLst>
        </xdr:cNvPr>
        <xdr:cNvCxnSpPr/>
      </xdr:nvCxnSpPr>
      <xdr:spPr>
        <a:xfrm>
          <a:off x="12854940" y="68389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xdr:rowOff>
    </xdr:from>
    <xdr:to>
      <xdr:col>72</xdr:col>
      <xdr:colOff>38100</xdr:colOff>
      <xdr:row>41</xdr:row>
      <xdr:rowOff>115570</xdr:rowOff>
    </xdr:to>
    <xdr:sp macro="" textlink="">
      <xdr:nvSpPr>
        <xdr:cNvPr id="529" name="楕円 528">
          <a:extLst>
            <a:ext uri="{FF2B5EF4-FFF2-40B4-BE49-F238E27FC236}">
              <a16:creationId xmlns:a16="http://schemas.microsoft.com/office/drawing/2014/main" id="{A9E73D38-6315-4718-B292-1641DD393857}"/>
            </a:ext>
          </a:extLst>
        </xdr:cNvPr>
        <xdr:cNvSpPr/>
      </xdr:nvSpPr>
      <xdr:spPr>
        <a:xfrm>
          <a:off x="12029440" y="6887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133350</xdr:rowOff>
    </xdr:from>
    <xdr:to>
      <xdr:col>76</xdr:col>
      <xdr:colOff>114300</xdr:colOff>
      <xdr:row>41</xdr:row>
      <xdr:rowOff>64770</xdr:rowOff>
    </xdr:to>
    <xdr:cxnSp macro="">
      <xdr:nvCxnSpPr>
        <xdr:cNvPr id="530" name="直線コネクタ 529">
          <a:extLst>
            <a:ext uri="{FF2B5EF4-FFF2-40B4-BE49-F238E27FC236}">
              <a16:creationId xmlns:a16="http://schemas.microsoft.com/office/drawing/2014/main" id="{F5C8631C-A2C8-4863-BB30-A92BFBA31511}"/>
            </a:ext>
          </a:extLst>
        </xdr:cNvPr>
        <xdr:cNvCxnSpPr/>
      </xdr:nvCxnSpPr>
      <xdr:spPr>
        <a:xfrm flipV="1">
          <a:off x="12072620" y="6838950"/>
          <a:ext cx="78232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144599</xdr:rowOff>
    </xdr:from>
    <xdr:to>
      <xdr:col>67</xdr:col>
      <xdr:colOff>101600</xdr:colOff>
      <xdr:row>41</xdr:row>
      <xdr:rowOff>74749</xdr:rowOff>
    </xdr:to>
    <xdr:sp macro="" textlink="">
      <xdr:nvSpPr>
        <xdr:cNvPr id="531" name="楕円 530">
          <a:extLst>
            <a:ext uri="{FF2B5EF4-FFF2-40B4-BE49-F238E27FC236}">
              <a16:creationId xmlns:a16="http://schemas.microsoft.com/office/drawing/2014/main" id="{27FD96C9-8E1F-4F92-871E-780B5E526570}"/>
            </a:ext>
          </a:extLst>
        </xdr:cNvPr>
        <xdr:cNvSpPr/>
      </xdr:nvSpPr>
      <xdr:spPr>
        <a:xfrm>
          <a:off x="11231880" y="68501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23949</xdr:rowOff>
    </xdr:from>
    <xdr:to>
      <xdr:col>71</xdr:col>
      <xdr:colOff>177800</xdr:colOff>
      <xdr:row>41</xdr:row>
      <xdr:rowOff>64770</xdr:rowOff>
    </xdr:to>
    <xdr:cxnSp macro="">
      <xdr:nvCxnSpPr>
        <xdr:cNvPr id="532" name="直線コネクタ 531">
          <a:extLst>
            <a:ext uri="{FF2B5EF4-FFF2-40B4-BE49-F238E27FC236}">
              <a16:creationId xmlns:a16="http://schemas.microsoft.com/office/drawing/2014/main" id="{FE014C17-455D-4938-B762-63340E489C18}"/>
            </a:ext>
          </a:extLst>
        </xdr:cNvPr>
        <xdr:cNvCxnSpPr/>
      </xdr:nvCxnSpPr>
      <xdr:spPr>
        <a:xfrm>
          <a:off x="11282680" y="6897189"/>
          <a:ext cx="78994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33" name="n_1aveValue【一般廃棄物処理施設】&#10;有形固定資産減価償却率">
          <a:extLst>
            <a:ext uri="{FF2B5EF4-FFF2-40B4-BE49-F238E27FC236}">
              <a16:creationId xmlns:a16="http://schemas.microsoft.com/office/drawing/2014/main" id="{02FEB211-FCC3-47BC-AE8B-38B4E85B12CB}"/>
            </a:ext>
          </a:extLst>
        </xdr:cNvPr>
        <xdr:cNvSpPr txBox="1"/>
      </xdr:nvSpPr>
      <xdr:spPr>
        <a:xfrm>
          <a:off x="1343724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34" name="n_2aveValue【一般廃棄物処理施設】&#10;有形固定資産減価償却率">
          <a:extLst>
            <a:ext uri="{FF2B5EF4-FFF2-40B4-BE49-F238E27FC236}">
              <a16:creationId xmlns:a16="http://schemas.microsoft.com/office/drawing/2014/main" id="{C46F9965-20BF-4CFE-83E7-1B868655E1B5}"/>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35" name="n_3aveValue【一般廃棄物処理施設】&#10;有形固定資産減価償却率">
          <a:extLst>
            <a:ext uri="{FF2B5EF4-FFF2-40B4-BE49-F238E27FC236}">
              <a16:creationId xmlns:a16="http://schemas.microsoft.com/office/drawing/2014/main" id="{C1806D8A-9EF9-4738-820C-87821F35A202}"/>
            </a:ext>
          </a:extLst>
        </xdr:cNvPr>
        <xdr:cNvSpPr txBox="1"/>
      </xdr:nvSpPr>
      <xdr:spPr>
        <a:xfrm>
          <a:off x="119005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36" name="n_4aveValue【一般廃棄物処理施設】&#10;有形固定資産減価償却率">
          <a:extLst>
            <a:ext uri="{FF2B5EF4-FFF2-40B4-BE49-F238E27FC236}">
              <a16:creationId xmlns:a16="http://schemas.microsoft.com/office/drawing/2014/main" id="{A7F35F39-92AE-4AA1-AD2E-C9A4D6D915F9}"/>
            </a:ext>
          </a:extLst>
        </xdr:cNvPr>
        <xdr:cNvSpPr txBox="1"/>
      </xdr:nvSpPr>
      <xdr:spPr>
        <a:xfrm>
          <a:off x="1110298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37" name="n_1mainValue【一般廃棄物処理施設】&#10;有形固定資産減価償却率">
          <a:extLst>
            <a:ext uri="{FF2B5EF4-FFF2-40B4-BE49-F238E27FC236}">
              <a16:creationId xmlns:a16="http://schemas.microsoft.com/office/drawing/2014/main" id="{FAC8C124-8AF1-4A0F-9B67-EF6FAB339567}"/>
            </a:ext>
          </a:extLst>
        </xdr:cNvPr>
        <xdr:cNvSpPr txBox="1"/>
      </xdr:nvSpPr>
      <xdr:spPr>
        <a:xfrm>
          <a:off x="134372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3827</xdr:rowOff>
    </xdr:from>
    <xdr:ext cx="405111" cy="259045"/>
    <xdr:sp macro="" textlink="">
      <xdr:nvSpPr>
        <xdr:cNvPr id="538" name="n_2mainValue【一般廃棄物処理施設】&#10;有形固定資産減価償却率">
          <a:extLst>
            <a:ext uri="{FF2B5EF4-FFF2-40B4-BE49-F238E27FC236}">
              <a16:creationId xmlns:a16="http://schemas.microsoft.com/office/drawing/2014/main" id="{25EE6955-5E07-4568-9136-E3D9FAB0AEFA}"/>
            </a:ext>
          </a:extLst>
        </xdr:cNvPr>
        <xdr:cNvSpPr txBox="1"/>
      </xdr:nvSpPr>
      <xdr:spPr>
        <a:xfrm>
          <a:off x="126752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539" name="n_3mainValue【一般廃棄物処理施設】&#10;有形固定資産減価償却率">
          <a:extLst>
            <a:ext uri="{FF2B5EF4-FFF2-40B4-BE49-F238E27FC236}">
              <a16:creationId xmlns:a16="http://schemas.microsoft.com/office/drawing/2014/main" id="{7B9E21E4-F0F3-4EDA-A33A-57713908B486}"/>
            </a:ext>
          </a:extLst>
        </xdr:cNvPr>
        <xdr:cNvSpPr txBox="1"/>
      </xdr:nvSpPr>
      <xdr:spPr>
        <a:xfrm>
          <a:off x="1190054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65876</xdr:rowOff>
    </xdr:from>
    <xdr:ext cx="405111" cy="259045"/>
    <xdr:sp macro="" textlink="">
      <xdr:nvSpPr>
        <xdr:cNvPr id="540" name="n_4mainValue【一般廃棄物処理施設】&#10;有形固定資産減価償却率">
          <a:extLst>
            <a:ext uri="{FF2B5EF4-FFF2-40B4-BE49-F238E27FC236}">
              <a16:creationId xmlns:a16="http://schemas.microsoft.com/office/drawing/2014/main" id="{675062DB-20C8-44FD-844C-06C916D39127}"/>
            </a:ext>
          </a:extLst>
        </xdr:cNvPr>
        <xdr:cNvSpPr txBox="1"/>
      </xdr:nvSpPr>
      <xdr:spPr>
        <a:xfrm>
          <a:off x="11102984" y="693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068C26CD-B503-480F-B10B-7DFF2BEE4D2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9C979D93-1D4A-4ABA-9DB3-2E87495AEAB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CDF0D947-D10C-4321-A46F-725061062C8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D4C1D601-FD55-423D-B840-4C221D7DE84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C0A81F6C-8472-4BD8-ADF6-8A0C7BCA255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06EFFCE3-4302-4290-8C49-601AFF25D64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CDE050A2-3126-46D9-8576-EC760E96294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70E4F222-7237-43E8-9636-444492A9A2E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6B4FDDCF-FA7A-4B65-897B-EC4111D9261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881846F4-D3CF-44F7-AFF0-0B69C90201C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1" name="直線コネクタ 550">
          <a:extLst>
            <a:ext uri="{FF2B5EF4-FFF2-40B4-BE49-F238E27FC236}">
              <a16:creationId xmlns:a16="http://schemas.microsoft.com/office/drawing/2014/main" id="{8CB31F41-54D2-4062-922D-A6F108417BCD}"/>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2" name="テキスト ボックス 551">
          <a:extLst>
            <a:ext uri="{FF2B5EF4-FFF2-40B4-BE49-F238E27FC236}">
              <a16:creationId xmlns:a16="http://schemas.microsoft.com/office/drawing/2014/main" id="{1A1C8699-9513-4A08-A799-4AB73CCBB109}"/>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3" name="直線コネクタ 552">
          <a:extLst>
            <a:ext uri="{FF2B5EF4-FFF2-40B4-BE49-F238E27FC236}">
              <a16:creationId xmlns:a16="http://schemas.microsoft.com/office/drawing/2014/main" id="{638618D4-B59E-4CB9-99B9-8C4D9292027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4" name="テキスト ボックス 553">
          <a:extLst>
            <a:ext uri="{FF2B5EF4-FFF2-40B4-BE49-F238E27FC236}">
              <a16:creationId xmlns:a16="http://schemas.microsoft.com/office/drawing/2014/main" id="{AFE34C22-09C3-413F-9000-F7F68E622623}"/>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5" name="直線コネクタ 554">
          <a:extLst>
            <a:ext uri="{FF2B5EF4-FFF2-40B4-BE49-F238E27FC236}">
              <a16:creationId xmlns:a16="http://schemas.microsoft.com/office/drawing/2014/main" id="{E7B65636-5E0C-4EDA-A8F9-B4EF2FD1715F}"/>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6" name="テキスト ボックス 555">
          <a:extLst>
            <a:ext uri="{FF2B5EF4-FFF2-40B4-BE49-F238E27FC236}">
              <a16:creationId xmlns:a16="http://schemas.microsoft.com/office/drawing/2014/main" id="{9D09536C-83C1-4A8F-BF19-94C692114563}"/>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7" name="直線コネクタ 556">
          <a:extLst>
            <a:ext uri="{FF2B5EF4-FFF2-40B4-BE49-F238E27FC236}">
              <a16:creationId xmlns:a16="http://schemas.microsoft.com/office/drawing/2014/main" id="{688F813A-2D52-40F5-A810-DDBF7EAFAF76}"/>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8" name="テキスト ボックス 557">
          <a:extLst>
            <a:ext uri="{FF2B5EF4-FFF2-40B4-BE49-F238E27FC236}">
              <a16:creationId xmlns:a16="http://schemas.microsoft.com/office/drawing/2014/main" id="{CE29F8ED-9025-46BD-88B0-22872F71C945}"/>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80AA6EB7-FBDA-46A0-83FA-440C0639792D}"/>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0" name="テキスト ボックス 559">
          <a:extLst>
            <a:ext uri="{FF2B5EF4-FFF2-40B4-BE49-F238E27FC236}">
              <a16:creationId xmlns:a16="http://schemas.microsoft.com/office/drawing/2014/main" id="{25B8AF2C-042A-4AD8-8B7A-6B1E34CB77A9}"/>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id="{4F7E562B-2F69-4AB6-9A3D-82DF284D61A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62" name="直線コネクタ 561">
          <a:extLst>
            <a:ext uri="{FF2B5EF4-FFF2-40B4-BE49-F238E27FC236}">
              <a16:creationId xmlns:a16="http://schemas.microsoft.com/office/drawing/2014/main" id="{55046595-7C5A-4D17-B7D3-0436ED87B1A3}"/>
            </a:ext>
          </a:extLst>
        </xdr:cNvPr>
        <xdr:cNvCxnSpPr/>
      </xdr:nvCxnSpPr>
      <xdr:spPr>
        <a:xfrm flipV="1">
          <a:off x="19509104" y="5718970"/>
          <a:ext cx="0" cy="128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63" name="【一般廃棄物処理施設】&#10;一人当たり有形固定資産（償却資産）額最小値テキスト">
          <a:extLst>
            <a:ext uri="{FF2B5EF4-FFF2-40B4-BE49-F238E27FC236}">
              <a16:creationId xmlns:a16="http://schemas.microsoft.com/office/drawing/2014/main" id="{7AB68024-A8AD-4A14-8BDA-0AED560A0886}"/>
            </a:ext>
          </a:extLst>
        </xdr:cNvPr>
        <xdr:cNvSpPr txBox="1"/>
      </xdr:nvSpPr>
      <xdr:spPr>
        <a:xfrm>
          <a:off x="19547840" y="7009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64" name="直線コネクタ 563">
          <a:extLst>
            <a:ext uri="{FF2B5EF4-FFF2-40B4-BE49-F238E27FC236}">
              <a16:creationId xmlns:a16="http://schemas.microsoft.com/office/drawing/2014/main" id="{DE6D04A2-B30D-4517-9015-8EB388E2A3E0}"/>
            </a:ext>
          </a:extLst>
        </xdr:cNvPr>
        <xdr:cNvCxnSpPr/>
      </xdr:nvCxnSpPr>
      <xdr:spPr>
        <a:xfrm>
          <a:off x="19443700" y="7005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65" name="【一般廃棄物処理施設】&#10;一人当たり有形固定資産（償却資産）額最大値テキスト">
          <a:extLst>
            <a:ext uri="{FF2B5EF4-FFF2-40B4-BE49-F238E27FC236}">
              <a16:creationId xmlns:a16="http://schemas.microsoft.com/office/drawing/2014/main" id="{532745D3-B160-44A7-B531-DCF19B39825E}"/>
            </a:ext>
          </a:extLst>
        </xdr:cNvPr>
        <xdr:cNvSpPr txBox="1"/>
      </xdr:nvSpPr>
      <xdr:spPr>
        <a:xfrm>
          <a:off x="19547840" y="550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66" name="直線コネクタ 565">
          <a:extLst>
            <a:ext uri="{FF2B5EF4-FFF2-40B4-BE49-F238E27FC236}">
              <a16:creationId xmlns:a16="http://schemas.microsoft.com/office/drawing/2014/main" id="{3575A108-6149-48B2-9046-8F0A5C2916F0}"/>
            </a:ext>
          </a:extLst>
        </xdr:cNvPr>
        <xdr:cNvCxnSpPr/>
      </xdr:nvCxnSpPr>
      <xdr:spPr>
        <a:xfrm>
          <a:off x="19443700" y="571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24085</xdr:rowOff>
    </xdr:from>
    <xdr:ext cx="534377" cy="259045"/>
    <xdr:sp macro="" textlink="">
      <xdr:nvSpPr>
        <xdr:cNvPr id="567" name="【一般廃棄物処理施設】&#10;一人当たり有形固定資産（償却資産）額平均値テキスト">
          <a:extLst>
            <a:ext uri="{FF2B5EF4-FFF2-40B4-BE49-F238E27FC236}">
              <a16:creationId xmlns:a16="http://schemas.microsoft.com/office/drawing/2014/main" id="{7CFB8614-8295-4F36-B5B3-C4F15AD7A878}"/>
            </a:ext>
          </a:extLst>
        </xdr:cNvPr>
        <xdr:cNvSpPr txBox="1"/>
      </xdr:nvSpPr>
      <xdr:spPr>
        <a:xfrm>
          <a:off x="19547840" y="656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68" name="フローチャート: 判断 567">
          <a:extLst>
            <a:ext uri="{FF2B5EF4-FFF2-40B4-BE49-F238E27FC236}">
              <a16:creationId xmlns:a16="http://schemas.microsoft.com/office/drawing/2014/main" id="{30F555B9-FA5B-4ACB-ADF1-E5B6C6E4193C}"/>
            </a:ext>
          </a:extLst>
        </xdr:cNvPr>
        <xdr:cNvSpPr/>
      </xdr:nvSpPr>
      <xdr:spPr>
        <a:xfrm>
          <a:off x="19458940" y="658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69" name="フローチャート: 判断 568">
          <a:extLst>
            <a:ext uri="{FF2B5EF4-FFF2-40B4-BE49-F238E27FC236}">
              <a16:creationId xmlns:a16="http://schemas.microsoft.com/office/drawing/2014/main" id="{21281A95-DA09-447A-863D-6C0F3CDB7CD5}"/>
            </a:ext>
          </a:extLst>
        </xdr:cNvPr>
        <xdr:cNvSpPr/>
      </xdr:nvSpPr>
      <xdr:spPr>
        <a:xfrm>
          <a:off x="18735040" y="6595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70" name="フローチャート: 判断 569">
          <a:extLst>
            <a:ext uri="{FF2B5EF4-FFF2-40B4-BE49-F238E27FC236}">
              <a16:creationId xmlns:a16="http://schemas.microsoft.com/office/drawing/2014/main" id="{868A8564-1B3A-4A25-AD57-B17BF0ACE294}"/>
            </a:ext>
          </a:extLst>
        </xdr:cNvPr>
        <xdr:cNvSpPr/>
      </xdr:nvSpPr>
      <xdr:spPr>
        <a:xfrm>
          <a:off x="17937480" y="657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71" name="フローチャート: 判断 570">
          <a:extLst>
            <a:ext uri="{FF2B5EF4-FFF2-40B4-BE49-F238E27FC236}">
              <a16:creationId xmlns:a16="http://schemas.microsoft.com/office/drawing/2014/main" id="{4C88E37B-CE61-4035-A977-E5EC24D7CDD9}"/>
            </a:ext>
          </a:extLst>
        </xdr:cNvPr>
        <xdr:cNvSpPr/>
      </xdr:nvSpPr>
      <xdr:spPr>
        <a:xfrm>
          <a:off x="171627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72" name="フローチャート: 判断 571">
          <a:extLst>
            <a:ext uri="{FF2B5EF4-FFF2-40B4-BE49-F238E27FC236}">
              <a16:creationId xmlns:a16="http://schemas.microsoft.com/office/drawing/2014/main" id="{8AC7E916-EBF4-485C-82B8-FBD3749F1FAD}"/>
            </a:ext>
          </a:extLst>
        </xdr:cNvPr>
        <xdr:cNvSpPr/>
      </xdr:nvSpPr>
      <xdr:spPr>
        <a:xfrm>
          <a:off x="16388080" y="6586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E51D493A-1F00-4B39-9F05-70ECF5FFF8D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DCB88394-5997-4E65-8312-CE6F1CF030E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945C0F68-07E6-47D6-8BFB-4A238AC0444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7C53E35-411F-46AF-8D49-4E32D818412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A3B185EB-5EDF-49F5-AFA0-70850A3F1A9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35499</xdr:rowOff>
    </xdr:from>
    <xdr:to>
      <xdr:col>116</xdr:col>
      <xdr:colOff>114300</xdr:colOff>
      <xdr:row>39</xdr:row>
      <xdr:rowOff>137099</xdr:rowOff>
    </xdr:to>
    <xdr:sp macro="" textlink="">
      <xdr:nvSpPr>
        <xdr:cNvPr id="578" name="楕円 577">
          <a:extLst>
            <a:ext uri="{FF2B5EF4-FFF2-40B4-BE49-F238E27FC236}">
              <a16:creationId xmlns:a16="http://schemas.microsoft.com/office/drawing/2014/main" id="{7CBB1DB0-4B2B-4DC5-8C23-9DB033365220}"/>
            </a:ext>
          </a:extLst>
        </xdr:cNvPr>
        <xdr:cNvSpPr/>
      </xdr:nvSpPr>
      <xdr:spPr>
        <a:xfrm>
          <a:off x="19458940" y="65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58376</xdr:rowOff>
    </xdr:from>
    <xdr:ext cx="534377" cy="259045"/>
    <xdr:sp macro="" textlink="">
      <xdr:nvSpPr>
        <xdr:cNvPr id="579" name="【一般廃棄物処理施設】&#10;一人当たり有形固定資産（償却資産）額該当値テキスト">
          <a:extLst>
            <a:ext uri="{FF2B5EF4-FFF2-40B4-BE49-F238E27FC236}">
              <a16:creationId xmlns:a16="http://schemas.microsoft.com/office/drawing/2014/main" id="{61F8E05D-27B5-4A45-85BE-7BA384DCAAB8}"/>
            </a:ext>
          </a:extLst>
        </xdr:cNvPr>
        <xdr:cNvSpPr txBox="1"/>
      </xdr:nvSpPr>
      <xdr:spPr>
        <a:xfrm>
          <a:off x="19547840" y="642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159405</xdr:rowOff>
    </xdr:from>
    <xdr:to>
      <xdr:col>112</xdr:col>
      <xdr:colOff>38100</xdr:colOff>
      <xdr:row>39</xdr:row>
      <xdr:rowOff>89555</xdr:rowOff>
    </xdr:to>
    <xdr:sp macro="" textlink="">
      <xdr:nvSpPr>
        <xdr:cNvPr id="580" name="楕円 579">
          <a:extLst>
            <a:ext uri="{FF2B5EF4-FFF2-40B4-BE49-F238E27FC236}">
              <a16:creationId xmlns:a16="http://schemas.microsoft.com/office/drawing/2014/main" id="{EE67E755-D2B3-4604-87D9-E58E09F20783}"/>
            </a:ext>
          </a:extLst>
        </xdr:cNvPr>
        <xdr:cNvSpPr/>
      </xdr:nvSpPr>
      <xdr:spPr>
        <a:xfrm>
          <a:off x="18735040" y="6529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38755</xdr:rowOff>
    </xdr:from>
    <xdr:to>
      <xdr:col>116</xdr:col>
      <xdr:colOff>63500</xdr:colOff>
      <xdr:row>39</xdr:row>
      <xdr:rowOff>86299</xdr:rowOff>
    </xdr:to>
    <xdr:cxnSp macro="">
      <xdr:nvCxnSpPr>
        <xdr:cNvPr id="581" name="直線コネクタ 580">
          <a:extLst>
            <a:ext uri="{FF2B5EF4-FFF2-40B4-BE49-F238E27FC236}">
              <a16:creationId xmlns:a16="http://schemas.microsoft.com/office/drawing/2014/main" id="{85B1EBFA-AC3A-4647-B25E-A641E4582589}"/>
            </a:ext>
          </a:extLst>
        </xdr:cNvPr>
        <xdr:cNvCxnSpPr/>
      </xdr:nvCxnSpPr>
      <xdr:spPr>
        <a:xfrm>
          <a:off x="18778220" y="6576715"/>
          <a:ext cx="731520" cy="4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160521</xdr:rowOff>
    </xdr:from>
    <xdr:to>
      <xdr:col>107</xdr:col>
      <xdr:colOff>101600</xdr:colOff>
      <xdr:row>39</xdr:row>
      <xdr:rowOff>90671</xdr:rowOff>
    </xdr:to>
    <xdr:sp macro="" textlink="">
      <xdr:nvSpPr>
        <xdr:cNvPr id="582" name="楕円 581">
          <a:extLst>
            <a:ext uri="{FF2B5EF4-FFF2-40B4-BE49-F238E27FC236}">
              <a16:creationId xmlns:a16="http://schemas.microsoft.com/office/drawing/2014/main" id="{2F0FA4F5-7B9A-4853-93CF-0667793821B7}"/>
            </a:ext>
          </a:extLst>
        </xdr:cNvPr>
        <xdr:cNvSpPr/>
      </xdr:nvSpPr>
      <xdr:spPr>
        <a:xfrm>
          <a:off x="17937480" y="6530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38755</xdr:rowOff>
    </xdr:from>
    <xdr:to>
      <xdr:col>111</xdr:col>
      <xdr:colOff>177800</xdr:colOff>
      <xdr:row>39</xdr:row>
      <xdr:rowOff>39871</xdr:rowOff>
    </xdr:to>
    <xdr:cxnSp macro="">
      <xdr:nvCxnSpPr>
        <xdr:cNvPr id="583" name="直線コネクタ 582">
          <a:extLst>
            <a:ext uri="{FF2B5EF4-FFF2-40B4-BE49-F238E27FC236}">
              <a16:creationId xmlns:a16="http://schemas.microsoft.com/office/drawing/2014/main" id="{886B5530-E181-4E2A-8D4B-F6A51A631434}"/>
            </a:ext>
          </a:extLst>
        </xdr:cNvPr>
        <xdr:cNvCxnSpPr/>
      </xdr:nvCxnSpPr>
      <xdr:spPr>
        <a:xfrm flipV="1">
          <a:off x="17988280" y="6576715"/>
          <a:ext cx="78994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103632</xdr:rowOff>
    </xdr:from>
    <xdr:to>
      <xdr:col>102</xdr:col>
      <xdr:colOff>165100</xdr:colOff>
      <xdr:row>34</xdr:row>
      <xdr:rowOff>33782</xdr:rowOff>
    </xdr:to>
    <xdr:sp macro="" textlink="">
      <xdr:nvSpPr>
        <xdr:cNvPr id="584" name="楕円 583">
          <a:extLst>
            <a:ext uri="{FF2B5EF4-FFF2-40B4-BE49-F238E27FC236}">
              <a16:creationId xmlns:a16="http://schemas.microsoft.com/office/drawing/2014/main" id="{02CFD685-53AA-4418-8AAC-07750710EFFF}"/>
            </a:ext>
          </a:extLst>
        </xdr:cNvPr>
        <xdr:cNvSpPr/>
      </xdr:nvSpPr>
      <xdr:spPr>
        <a:xfrm>
          <a:off x="17162780" y="5635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154432</xdr:rowOff>
    </xdr:from>
    <xdr:to>
      <xdr:col>107</xdr:col>
      <xdr:colOff>50800</xdr:colOff>
      <xdr:row>39</xdr:row>
      <xdr:rowOff>39871</xdr:rowOff>
    </xdr:to>
    <xdr:cxnSp macro="">
      <xdr:nvCxnSpPr>
        <xdr:cNvPr id="585" name="直線コネクタ 584">
          <a:extLst>
            <a:ext uri="{FF2B5EF4-FFF2-40B4-BE49-F238E27FC236}">
              <a16:creationId xmlns:a16="http://schemas.microsoft.com/office/drawing/2014/main" id="{080A542F-E306-412E-BAAD-ED4440C69C19}"/>
            </a:ext>
          </a:extLst>
        </xdr:cNvPr>
        <xdr:cNvCxnSpPr/>
      </xdr:nvCxnSpPr>
      <xdr:spPr>
        <a:xfrm>
          <a:off x="17213580" y="5686552"/>
          <a:ext cx="774700" cy="89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99787</xdr:rowOff>
    </xdr:from>
    <xdr:to>
      <xdr:col>98</xdr:col>
      <xdr:colOff>38100</xdr:colOff>
      <xdr:row>34</xdr:row>
      <xdr:rowOff>29937</xdr:rowOff>
    </xdr:to>
    <xdr:sp macro="" textlink="">
      <xdr:nvSpPr>
        <xdr:cNvPr id="586" name="楕円 585">
          <a:extLst>
            <a:ext uri="{FF2B5EF4-FFF2-40B4-BE49-F238E27FC236}">
              <a16:creationId xmlns:a16="http://schemas.microsoft.com/office/drawing/2014/main" id="{84264D83-0BD2-4D2D-A411-5EACF1C6ED51}"/>
            </a:ext>
          </a:extLst>
        </xdr:cNvPr>
        <xdr:cNvSpPr/>
      </xdr:nvSpPr>
      <xdr:spPr>
        <a:xfrm>
          <a:off x="16388080" y="5631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150587</xdr:rowOff>
    </xdr:from>
    <xdr:to>
      <xdr:col>102</xdr:col>
      <xdr:colOff>114300</xdr:colOff>
      <xdr:row>33</xdr:row>
      <xdr:rowOff>154432</xdr:rowOff>
    </xdr:to>
    <xdr:cxnSp macro="">
      <xdr:nvCxnSpPr>
        <xdr:cNvPr id="587" name="直線コネクタ 586">
          <a:extLst>
            <a:ext uri="{FF2B5EF4-FFF2-40B4-BE49-F238E27FC236}">
              <a16:creationId xmlns:a16="http://schemas.microsoft.com/office/drawing/2014/main" id="{B97564AC-827E-4F67-9568-8F8E24BA9834}"/>
            </a:ext>
          </a:extLst>
        </xdr:cNvPr>
        <xdr:cNvCxnSpPr/>
      </xdr:nvCxnSpPr>
      <xdr:spPr>
        <a:xfrm>
          <a:off x="16431260" y="5682707"/>
          <a:ext cx="78232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149912</xdr:rowOff>
    </xdr:from>
    <xdr:ext cx="534377" cy="259045"/>
    <xdr:sp macro="" textlink="">
      <xdr:nvSpPr>
        <xdr:cNvPr id="588" name="n_1aveValue【一般廃棄物処理施設】&#10;一人当たり有形固定資産（償却資産）額">
          <a:extLst>
            <a:ext uri="{FF2B5EF4-FFF2-40B4-BE49-F238E27FC236}">
              <a16:creationId xmlns:a16="http://schemas.microsoft.com/office/drawing/2014/main" id="{D03E75FD-651C-4AAB-84C5-931D6E793464}"/>
            </a:ext>
          </a:extLst>
        </xdr:cNvPr>
        <xdr:cNvSpPr txBox="1"/>
      </xdr:nvSpPr>
      <xdr:spPr>
        <a:xfrm>
          <a:off x="18528811" y="66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129644</xdr:rowOff>
    </xdr:from>
    <xdr:ext cx="534377" cy="259045"/>
    <xdr:sp macro="" textlink="">
      <xdr:nvSpPr>
        <xdr:cNvPr id="589" name="n_2aveValue【一般廃棄物処理施設】&#10;一人当たり有形固定資産（償却資産）額">
          <a:extLst>
            <a:ext uri="{FF2B5EF4-FFF2-40B4-BE49-F238E27FC236}">
              <a16:creationId xmlns:a16="http://schemas.microsoft.com/office/drawing/2014/main" id="{FA1CEEC0-D21A-4C25-BE1A-4C69930AD3EB}"/>
            </a:ext>
          </a:extLst>
        </xdr:cNvPr>
        <xdr:cNvSpPr txBox="1"/>
      </xdr:nvSpPr>
      <xdr:spPr>
        <a:xfrm>
          <a:off x="17766811" y="66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129470</xdr:rowOff>
    </xdr:from>
    <xdr:ext cx="534377" cy="259045"/>
    <xdr:sp macro="" textlink="">
      <xdr:nvSpPr>
        <xdr:cNvPr id="590" name="n_3aveValue【一般廃棄物処理施設】&#10;一人当たり有形固定資産（償却資産）額">
          <a:extLst>
            <a:ext uri="{FF2B5EF4-FFF2-40B4-BE49-F238E27FC236}">
              <a16:creationId xmlns:a16="http://schemas.microsoft.com/office/drawing/2014/main" id="{F723960C-4696-41EE-9AF3-737D079FB3FC}"/>
            </a:ext>
          </a:extLst>
        </xdr:cNvPr>
        <xdr:cNvSpPr txBox="1"/>
      </xdr:nvSpPr>
      <xdr:spPr>
        <a:xfrm>
          <a:off x="16969251" y="66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140795</xdr:rowOff>
    </xdr:from>
    <xdr:ext cx="534377" cy="259045"/>
    <xdr:sp macro="" textlink="">
      <xdr:nvSpPr>
        <xdr:cNvPr id="591" name="n_4aveValue【一般廃棄物処理施設】&#10;一人当たり有形固定資産（償却資産）額">
          <a:extLst>
            <a:ext uri="{FF2B5EF4-FFF2-40B4-BE49-F238E27FC236}">
              <a16:creationId xmlns:a16="http://schemas.microsoft.com/office/drawing/2014/main" id="{0FF95D02-A698-4F74-8561-0074BABCC3FF}"/>
            </a:ext>
          </a:extLst>
        </xdr:cNvPr>
        <xdr:cNvSpPr txBox="1"/>
      </xdr:nvSpPr>
      <xdr:spPr>
        <a:xfrm>
          <a:off x="16194551" y="66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106082</xdr:rowOff>
    </xdr:from>
    <xdr:ext cx="534377" cy="259045"/>
    <xdr:sp macro="" textlink="">
      <xdr:nvSpPr>
        <xdr:cNvPr id="592" name="n_1mainValue【一般廃棄物処理施設】&#10;一人当たり有形固定資産（償却資産）額">
          <a:extLst>
            <a:ext uri="{FF2B5EF4-FFF2-40B4-BE49-F238E27FC236}">
              <a16:creationId xmlns:a16="http://schemas.microsoft.com/office/drawing/2014/main" id="{41D3E54C-5E63-4459-912B-D761B52AFA72}"/>
            </a:ext>
          </a:extLst>
        </xdr:cNvPr>
        <xdr:cNvSpPr txBox="1"/>
      </xdr:nvSpPr>
      <xdr:spPr>
        <a:xfrm>
          <a:off x="18528811" y="63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107198</xdr:rowOff>
    </xdr:from>
    <xdr:ext cx="534377" cy="259045"/>
    <xdr:sp macro="" textlink="">
      <xdr:nvSpPr>
        <xdr:cNvPr id="593" name="n_2mainValue【一般廃棄物処理施設】&#10;一人当たり有形固定資産（償却資産）額">
          <a:extLst>
            <a:ext uri="{FF2B5EF4-FFF2-40B4-BE49-F238E27FC236}">
              <a16:creationId xmlns:a16="http://schemas.microsoft.com/office/drawing/2014/main" id="{315DA87A-6D6A-4FD6-A53D-38119B6755D3}"/>
            </a:ext>
          </a:extLst>
        </xdr:cNvPr>
        <xdr:cNvSpPr txBox="1"/>
      </xdr:nvSpPr>
      <xdr:spPr>
        <a:xfrm>
          <a:off x="17766811" y="63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50309</xdr:rowOff>
    </xdr:from>
    <xdr:ext cx="599010" cy="259045"/>
    <xdr:sp macro="" textlink="">
      <xdr:nvSpPr>
        <xdr:cNvPr id="594" name="n_3mainValue【一般廃棄物処理施設】&#10;一人当たり有形固定資産（償却資産）額">
          <a:extLst>
            <a:ext uri="{FF2B5EF4-FFF2-40B4-BE49-F238E27FC236}">
              <a16:creationId xmlns:a16="http://schemas.microsoft.com/office/drawing/2014/main" id="{856568F1-AB0F-41AF-9540-EC5A1203A846}"/>
            </a:ext>
          </a:extLst>
        </xdr:cNvPr>
        <xdr:cNvSpPr txBox="1"/>
      </xdr:nvSpPr>
      <xdr:spPr>
        <a:xfrm>
          <a:off x="16936935" y="541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46464</xdr:rowOff>
    </xdr:from>
    <xdr:ext cx="599010" cy="259045"/>
    <xdr:sp macro="" textlink="">
      <xdr:nvSpPr>
        <xdr:cNvPr id="595" name="n_4mainValue【一般廃棄物処理施設】&#10;一人当たり有形固定資産（償却資産）額">
          <a:extLst>
            <a:ext uri="{FF2B5EF4-FFF2-40B4-BE49-F238E27FC236}">
              <a16:creationId xmlns:a16="http://schemas.microsoft.com/office/drawing/2014/main" id="{4D858FFC-7B37-420B-AA56-E492E6819DC3}"/>
            </a:ext>
          </a:extLst>
        </xdr:cNvPr>
        <xdr:cNvSpPr txBox="1"/>
      </xdr:nvSpPr>
      <xdr:spPr>
        <a:xfrm>
          <a:off x="16162235" y="541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a:extLst>
            <a:ext uri="{FF2B5EF4-FFF2-40B4-BE49-F238E27FC236}">
              <a16:creationId xmlns:a16="http://schemas.microsoft.com/office/drawing/2014/main" id="{4529B849-753D-4C91-89E5-52F36174A81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a:extLst>
            <a:ext uri="{FF2B5EF4-FFF2-40B4-BE49-F238E27FC236}">
              <a16:creationId xmlns:a16="http://schemas.microsoft.com/office/drawing/2014/main" id="{EA4F105E-37AA-4755-B3F5-CF310A6B12E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a:extLst>
            <a:ext uri="{FF2B5EF4-FFF2-40B4-BE49-F238E27FC236}">
              <a16:creationId xmlns:a16="http://schemas.microsoft.com/office/drawing/2014/main" id="{4BCBE2DA-0779-499F-B701-95995B79A3D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a:extLst>
            <a:ext uri="{FF2B5EF4-FFF2-40B4-BE49-F238E27FC236}">
              <a16:creationId xmlns:a16="http://schemas.microsoft.com/office/drawing/2014/main" id="{7E07658E-3432-48D2-A56E-323DC81523C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a:extLst>
            <a:ext uri="{FF2B5EF4-FFF2-40B4-BE49-F238E27FC236}">
              <a16:creationId xmlns:a16="http://schemas.microsoft.com/office/drawing/2014/main" id="{026E00B9-5AA7-40CC-81A0-D448FB430D8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a:extLst>
            <a:ext uri="{FF2B5EF4-FFF2-40B4-BE49-F238E27FC236}">
              <a16:creationId xmlns:a16="http://schemas.microsoft.com/office/drawing/2014/main" id="{1D4E0FAD-2B3C-4A81-9FDB-9AEA3917FCC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a:extLst>
            <a:ext uri="{FF2B5EF4-FFF2-40B4-BE49-F238E27FC236}">
              <a16:creationId xmlns:a16="http://schemas.microsoft.com/office/drawing/2014/main" id="{8356D9B6-8455-4733-991C-ED2CB057E93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a:extLst>
            <a:ext uri="{FF2B5EF4-FFF2-40B4-BE49-F238E27FC236}">
              <a16:creationId xmlns:a16="http://schemas.microsoft.com/office/drawing/2014/main" id="{A7BCD3F7-97A6-4035-8F46-F7F596D6FEA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a:extLst>
            <a:ext uri="{FF2B5EF4-FFF2-40B4-BE49-F238E27FC236}">
              <a16:creationId xmlns:a16="http://schemas.microsoft.com/office/drawing/2014/main" id="{4A930778-E256-4A08-B561-F41E821D780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a:extLst>
            <a:ext uri="{FF2B5EF4-FFF2-40B4-BE49-F238E27FC236}">
              <a16:creationId xmlns:a16="http://schemas.microsoft.com/office/drawing/2014/main" id="{A3554879-3AD5-4DD4-968B-2E7871DF0E8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a:extLst>
            <a:ext uri="{FF2B5EF4-FFF2-40B4-BE49-F238E27FC236}">
              <a16:creationId xmlns:a16="http://schemas.microsoft.com/office/drawing/2014/main" id="{24E98671-8F4B-423C-8C3D-5C4495FC112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a:extLst>
            <a:ext uri="{FF2B5EF4-FFF2-40B4-BE49-F238E27FC236}">
              <a16:creationId xmlns:a16="http://schemas.microsoft.com/office/drawing/2014/main" id="{59D17113-8B61-432B-8C8B-294841B90D41}"/>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8" name="テキスト ボックス 607">
          <a:extLst>
            <a:ext uri="{FF2B5EF4-FFF2-40B4-BE49-F238E27FC236}">
              <a16:creationId xmlns:a16="http://schemas.microsoft.com/office/drawing/2014/main" id="{5794BD52-CDC9-4BB1-9CA7-B86712E1634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a:extLst>
            <a:ext uri="{FF2B5EF4-FFF2-40B4-BE49-F238E27FC236}">
              <a16:creationId xmlns:a16="http://schemas.microsoft.com/office/drawing/2014/main" id="{82FD8A9E-4C18-4BF3-A20B-956A753E9BA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a:extLst>
            <a:ext uri="{FF2B5EF4-FFF2-40B4-BE49-F238E27FC236}">
              <a16:creationId xmlns:a16="http://schemas.microsoft.com/office/drawing/2014/main" id="{93018C93-5C47-44D9-8757-C4EDE38EB4BC}"/>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a:extLst>
            <a:ext uri="{FF2B5EF4-FFF2-40B4-BE49-F238E27FC236}">
              <a16:creationId xmlns:a16="http://schemas.microsoft.com/office/drawing/2014/main" id="{9C585AD8-56F0-489B-AC6C-2425854668E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a:extLst>
            <a:ext uri="{FF2B5EF4-FFF2-40B4-BE49-F238E27FC236}">
              <a16:creationId xmlns:a16="http://schemas.microsoft.com/office/drawing/2014/main" id="{58675EFC-B9EC-4BEB-A1DD-7770C8E679E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a:extLst>
            <a:ext uri="{FF2B5EF4-FFF2-40B4-BE49-F238E27FC236}">
              <a16:creationId xmlns:a16="http://schemas.microsoft.com/office/drawing/2014/main" id="{DE3C468C-BF82-4D87-9440-B9A21A96379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a:extLst>
            <a:ext uri="{FF2B5EF4-FFF2-40B4-BE49-F238E27FC236}">
              <a16:creationId xmlns:a16="http://schemas.microsoft.com/office/drawing/2014/main" id="{EA6F7C61-F6B5-4FD7-90F0-06BA50D6204C}"/>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a:extLst>
            <a:ext uri="{FF2B5EF4-FFF2-40B4-BE49-F238E27FC236}">
              <a16:creationId xmlns:a16="http://schemas.microsoft.com/office/drawing/2014/main" id="{2D19680F-38EC-4A8C-8B0D-7DB6E77FF369}"/>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a:extLst>
            <a:ext uri="{FF2B5EF4-FFF2-40B4-BE49-F238E27FC236}">
              <a16:creationId xmlns:a16="http://schemas.microsoft.com/office/drawing/2014/main" id="{0E6BC455-03EA-446C-8E52-2EC3A0FB592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a:extLst>
            <a:ext uri="{FF2B5EF4-FFF2-40B4-BE49-F238E27FC236}">
              <a16:creationId xmlns:a16="http://schemas.microsoft.com/office/drawing/2014/main" id="{ED6E84AB-5BCD-40EB-8F28-B3B6370D57D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8" name="テキスト ボックス 617">
          <a:extLst>
            <a:ext uri="{FF2B5EF4-FFF2-40B4-BE49-F238E27FC236}">
              <a16:creationId xmlns:a16="http://schemas.microsoft.com/office/drawing/2014/main" id="{A365D882-2465-4605-AAA1-3DB599959D03}"/>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14944E1D-DAF7-43BD-A9A0-930C80286EF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a:extLst>
            <a:ext uri="{FF2B5EF4-FFF2-40B4-BE49-F238E27FC236}">
              <a16:creationId xmlns:a16="http://schemas.microsoft.com/office/drawing/2014/main" id="{E1E419D7-DF75-456D-ABB0-5D0C287144E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21" name="直線コネクタ 620">
          <a:extLst>
            <a:ext uri="{FF2B5EF4-FFF2-40B4-BE49-F238E27FC236}">
              <a16:creationId xmlns:a16="http://schemas.microsoft.com/office/drawing/2014/main" id="{3274F17C-7C10-4FDE-A071-DC57E65F6C5E}"/>
            </a:ext>
          </a:extLst>
        </xdr:cNvPr>
        <xdr:cNvCxnSpPr/>
      </xdr:nvCxnSpPr>
      <xdr:spPr>
        <a:xfrm flipV="1">
          <a:off x="14375764" y="9389473"/>
          <a:ext cx="0" cy="129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22" name="【保健センター・保健所】&#10;有形固定資産減価償却率最小値テキスト">
          <a:extLst>
            <a:ext uri="{FF2B5EF4-FFF2-40B4-BE49-F238E27FC236}">
              <a16:creationId xmlns:a16="http://schemas.microsoft.com/office/drawing/2014/main" id="{F12CB902-4956-471B-8B3D-91606E7FC010}"/>
            </a:ext>
          </a:extLst>
        </xdr:cNvPr>
        <xdr:cNvSpPr txBox="1"/>
      </xdr:nvSpPr>
      <xdr:spPr>
        <a:xfrm>
          <a:off x="14414500" y="1068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23" name="直線コネクタ 622">
          <a:extLst>
            <a:ext uri="{FF2B5EF4-FFF2-40B4-BE49-F238E27FC236}">
              <a16:creationId xmlns:a16="http://schemas.microsoft.com/office/drawing/2014/main" id="{7533A25F-15B6-4D17-B16A-0832C54908F7}"/>
            </a:ext>
          </a:extLst>
        </xdr:cNvPr>
        <xdr:cNvCxnSpPr/>
      </xdr:nvCxnSpPr>
      <xdr:spPr>
        <a:xfrm>
          <a:off x="14287500" y="10680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24" name="【保健センター・保健所】&#10;有形固定資産減価償却率最大値テキスト">
          <a:extLst>
            <a:ext uri="{FF2B5EF4-FFF2-40B4-BE49-F238E27FC236}">
              <a16:creationId xmlns:a16="http://schemas.microsoft.com/office/drawing/2014/main" id="{B81949E7-0587-4BF7-90AA-F4EC2AAC69D3}"/>
            </a:ext>
          </a:extLst>
        </xdr:cNvPr>
        <xdr:cNvSpPr txBox="1"/>
      </xdr:nvSpPr>
      <xdr:spPr>
        <a:xfrm>
          <a:off x="1441450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25" name="直線コネクタ 624">
          <a:extLst>
            <a:ext uri="{FF2B5EF4-FFF2-40B4-BE49-F238E27FC236}">
              <a16:creationId xmlns:a16="http://schemas.microsoft.com/office/drawing/2014/main" id="{40964A48-C143-4513-BCE9-E5C4A0C7E6B0}"/>
            </a:ext>
          </a:extLst>
        </xdr:cNvPr>
        <xdr:cNvCxnSpPr/>
      </xdr:nvCxnSpPr>
      <xdr:spPr>
        <a:xfrm>
          <a:off x="1428750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26" name="【保健センター・保健所】&#10;有形固定資産減価償却率平均値テキスト">
          <a:extLst>
            <a:ext uri="{FF2B5EF4-FFF2-40B4-BE49-F238E27FC236}">
              <a16:creationId xmlns:a16="http://schemas.microsoft.com/office/drawing/2014/main" id="{9E4EFF8A-2760-4464-991F-9275578CDC49}"/>
            </a:ext>
          </a:extLst>
        </xdr:cNvPr>
        <xdr:cNvSpPr txBox="1"/>
      </xdr:nvSpPr>
      <xdr:spPr>
        <a:xfrm>
          <a:off x="14414500" y="10056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27" name="フローチャート: 判断 626">
          <a:extLst>
            <a:ext uri="{FF2B5EF4-FFF2-40B4-BE49-F238E27FC236}">
              <a16:creationId xmlns:a16="http://schemas.microsoft.com/office/drawing/2014/main" id="{F8C88598-D381-48CD-B8C4-CBD2E29F2F4F}"/>
            </a:ext>
          </a:extLst>
        </xdr:cNvPr>
        <xdr:cNvSpPr/>
      </xdr:nvSpPr>
      <xdr:spPr>
        <a:xfrm>
          <a:off x="14325600" y="1007454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28" name="フローチャート: 判断 627">
          <a:extLst>
            <a:ext uri="{FF2B5EF4-FFF2-40B4-BE49-F238E27FC236}">
              <a16:creationId xmlns:a16="http://schemas.microsoft.com/office/drawing/2014/main" id="{DD651D69-AC50-4DAD-90AA-6D04C2216626}"/>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29" name="フローチャート: 判断 628">
          <a:extLst>
            <a:ext uri="{FF2B5EF4-FFF2-40B4-BE49-F238E27FC236}">
              <a16:creationId xmlns:a16="http://schemas.microsoft.com/office/drawing/2014/main" id="{A02C09EF-5846-4DF6-89F3-BBD4BB0AF9BE}"/>
            </a:ext>
          </a:extLst>
        </xdr:cNvPr>
        <xdr:cNvSpPr/>
      </xdr:nvSpPr>
      <xdr:spPr>
        <a:xfrm>
          <a:off x="128041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30" name="フローチャート: 判断 629">
          <a:extLst>
            <a:ext uri="{FF2B5EF4-FFF2-40B4-BE49-F238E27FC236}">
              <a16:creationId xmlns:a16="http://schemas.microsoft.com/office/drawing/2014/main" id="{6AD9ED55-855A-48A9-826A-6459245E6A91}"/>
            </a:ext>
          </a:extLst>
        </xdr:cNvPr>
        <xdr:cNvSpPr/>
      </xdr:nvSpPr>
      <xdr:spPr>
        <a:xfrm>
          <a:off x="12029440" y="9990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31" name="フローチャート: 判断 630">
          <a:extLst>
            <a:ext uri="{FF2B5EF4-FFF2-40B4-BE49-F238E27FC236}">
              <a16:creationId xmlns:a16="http://schemas.microsoft.com/office/drawing/2014/main" id="{B8BD4313-C077-4463-BF1E-41CA4C2B0ABC}"/>
            </a:ext>
          </a:extLst>
        </xdr:cNvPr>
        <xdr:cNvSpPr/>
      </xdr:nvSpPr>
      <xdr:spPr>
        <a:xfrm>
          <a:off x="1123188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2C704136-A2F8-4B33-81DC-A2723E02A92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910F3187-1468-4E65-B513-F331010635E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4DED2C58-8F38-44F4-A3EE-D4F4A0A4940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E2A49922-CBA1-47F1-B792-8B5EA037512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571C01-1883-4BBC-B4E0-85CD6DE6D4D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37" name="楕円 636">
          <a:extLst>
            <a:ext uri="{FF2B5EF4-FFF2-40B4-BE49-F238E27FC236}">
              <a16:creationId xmlns:a16="http://schemas.microsoft.com/office/drawing/2014/main" id="{7330EFD2-E0AB-43C2-BA87-D13FB3AC4E1F}"/>
            </a:ext>
          </a:extLst>
        </xdr:cNvPr>
        <xdr:cNvSpPr/>
      </xdr:nvSpPr>
      <xdr:spPr>
        <a:xfrm>
          <a:off x="14325600" y="1004243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3101</xdr:rowOff>
    </xdr:from>
    <xdr:ext cx="405111" cy="259045"/>
    <xdr:sp macro="" textlink="">
      <xdr:nvSpPr>
        <xdr:cNvPr id="638" name="【保健センター・保健所】&#10;有形固定資産減価償却率該当値テキスト">
          <a:extLst>
            <a:ext uri="{FF2B5EF4-FFF2-40B4-BE49-F238E27FC236}">
              <a16:creationId xmlns:a16="http://schemas.microsoft.com/office/drawing/2014/main" id="{1615303C-864B-40CA-AFE9-EB61BDD94013}"/>
            </a:ext>
          </a:extLst>
        </xdr:cNvPr>
        <xdr:cNvSpPr txBox="1"/>
      </xdr:nvSpPr>
      <xdr:spPr>
        <a:xfrm>
          <a:off x="14414500"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119017</xdr:rowOff>
    </xdr:from>
    <xdr:to>
      <xdr:col>81</xdr:col>
      <xdr:colOff>101600</xdr:colOff>
      <xdr:row>60</xdr:row>
      <xdr:rowOff>49167</xdr:rowOff>
    </xdr:to>
    <xdr:sp macro="" textlink="">
      <xdr:nvSpPr>
        <xdr:cNvPr id="639" name="楕円 638">
          <a:extLst>
            <a:ext uri="{FF2B5EF4-FFF2-40B4-BE49-F238E27FC236}">
              <a16:creationId xmlns:a16="http://schemas.microsoft.com/office/drawing/2014/main" id="{1CEEF736-A44F-4B0E-96E6-20A4C121CBE3}"/>
            </a:ext>
          </a:extLst>
        </xdr:cNvPr>
        <xdr:cNvSpPr/>
      </xdr:nvSpPr>
      <xdr:spPr>
        <a:xfrm>
          <a:off x="13578840" y="10009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169817</xdr:rowOff>
    </xdr:from>
    <xdr:to>
      <xdr:col>85</xdr:col>
      <xdr:colOff>127000</xdr:colOff>
      <xdr:row>60</xdr:row>
      <xdr:rowOff>31024</xdr:rowOff>
    </xdr:to>
    <xdr:cxnSp macro="">
      <xdr:nvCxnSpPr>
        <xdr:cNvPr id="640" name="直線コネクタ 639">
          <a:extLst>
            <a:ext uri="{FF2B5EF4-FFF2-40B4-BE49-F238E27FC236}">
              <a16:creationId xmlns:a16="http://schemas.microsoft.com/office/drawing/2014/main" id="{AB95A13A-8E36-47A9-A8E6-2CC7B589F5BB}"/>
            </a:ext>
          </a:extLst>
        </xdr:cNvPr>
        <xdr:cNvCxnSpPr/>
      </xdr:nvCxnSpPr>
      <xdr:spPr>
        <a:xfrm>
          <a:off x="13629640" y="10060577"/>
          <a:ext cx="74676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1" name="楕円 640">
          <a:extLst>
            <a:ext uri="{FF2B5EF4-FFF2-40B4-BE49-F238E27FC236}">
              <a16:creationId xmlns:a16="http://schemas.microsoft.com/office/drawing/2014/main" id="{BD67440E-F37F-4B8C-BBC2-30EC3CA4C741}"/>
            </a:ext>
          </a:extLst>
        </xdr:cNvPr>
        <xdr:cNvSpPr/>
      </xdr:nvSpPr>
      <xdr:spPr>
        <a:xfrm>
          <a:off x="1280414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59</xdr:row>
      <xdr:rowOff>169817</xdr:rowOff>
    </xdr:to>
    <xdr:cxnSp macro="">
      <xdr:nvCxnSpPr>
        <xdr:cNvPr id="642" name="直線コネクタ 641">
          <a:extLst>
            <a:ext uri="{FF2B5EF4-FFF2-40B4-BE49-F238E27FC236}">
              <a16:creationId xmlns:a16="http://schemas.microsoft.com/office/drawing/2014/main" id="{86685812-7D5B-48D7-A2AD-2FFD9109301B}"/>
            </a:ext>
          </a:extLst>
        </xdr:cNvPr>
        <xdr:cNvCxnSpPr/>
      </xdr:nvCxnSpPr>
      <xdr:spPr>
        <a:xfrm>
          <a:off x="12854940" y="1002792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643" name="楕円 642">
          <a:extLst>
            <a:ext uri="{FF2B5EF4-FFF2-40B4-BE49-F238E27FC236}">
              <a16:creationId xmlns:a16="http://schemas.microsoft.com/office/drawing/2014/main" id="{177605EF-0F83-487B-B18E-8EC4F46B9BDD}"/>
            </a:ext>
          </a:extLst>
        </xdr:cNvPr>
        <xdr:cNvSpPr/>
      </xdr:nvSpPr>
      <xdr:spPr>
        <a:xfrm>
          <a:off x="12029440" y="99493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59</xdr:row>
      <xdr:rowOff>137160</xdr:rowOff>
    </xdr:to>
    <xdr:cxnSp macro="">
      <xdr:nvCxnSpPr>
        <xdr:cNvPr id="644" name="直線コネクタ 643">
          <a:extLst>
            <a:ext uri="{FF2B5EF4-FFF2-40B4-BE49-F238E27FC236}">
              <a16:creationId xmlns:a16="http://schemas.microsoft.com/office/drawing/2014/main" id="{C89C8E4A-F58B-4A41-8EFA-689C6B6DC319}"/>
            </a:ext>
          </a:extLst>
        </xdr:cNvPr>
        <xdr:cNvCxnSpPr/>
      </xdr:nvCxnSpPr>
      <xdr:spPr>
        <a:xfrm>
          <a:off x="12072620" y="10000161"/>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645" name="楕円 644">
          <a:extLst>
            <a:ext uri="{FF2B5EF4-FFF2-40B4-BE49-F238E27FC236}">
              <a16:creationId xmlns:a16="http://schemas.microsoft.com/office/drawing/2014/main" id="{82B1528E-63FB-4772-9266-ECE2A73F989A}"/>
            </a:ext>
          </a:extLst>
        </xdr:cNvPr>
        <xdr:cNvSpPr/>
      </xdr:nvSpPr>
      <xdr:spPr>
        <a:xfrm>
          <a:off x="1123188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109401</xdr:rowOff>
    </xdr:to>
    <xdr:cxnSp macro="">
      <xdr:nvCxnSpPr>
        <xdr:cNvPr id="646" name="直線コネクタ 645">
          <a:extLst>
            <a:ext uri="{FF2B5EF4-FFF2-40B4-BE49-F238E27FC236}">
              <a16:creationId xmlns:a16="http://schemas.microsoft.com/office/drawing/2014/main" id="{0606713F-B846-41A2-9147-1FD0BB52A6A9}"/>
            </a:ext>
          </a:extLst>
        </xdr:cNvPr>
        <xdr:cNvCxnSpPr/>
      </xdr:nvCxnSpPr>
      <xdr:spPr>
        <a:xfrm>
          <a:off x="11282680" y="996750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81115</xdr:rowOff>
    </xdr:from>
    <xdr:ext cx="405111" cy="259045"/>
    <xdr:sp macro="" textlink="">
      <xdr:nvSpPr>
        <xdr:cNvPr id="647" name="n_1aveValue【保健センター・保健所】&#10;有形固定資産減価償却率">
          <a:extLst>
            <a:ext uri="{FF2B5EF4-FFF2-40B4-BE49-F238E27FC236}">
              <a16:creationId xmlns:a16="http://schemas.microsoft.com/office/drawing/2014/main" id="{476E9886-25A0-43BC-B8B0-E5BA03D70FDA}"/>
            </a:ext>
          </a:extLst>
        </xdr:cNvPr>
        <xdr:cNvSpPr txBox="1"/>
      </xdr:nvSpPr>
      <xdr:spPr>
        <a:xfrm>
          <a:off x="134372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56623</xdr:rowOff>
    </xdr:from>
    <xdr:ext cx="405111" cy="259045"/>
    <xdr:sp macro="" textlink="">
      <xdr:nvSpPr>
        <xdr:cNvPr id="648" name="n_2aveValue【保健センター・保健所】&#10;有形固定資産減価償却率">
          <a:extLst>
            <a:ext uri="{FF2B5EF4-FFF2-40B4-BE49-F238E27FC236}">
              <a16:creationId xmlns:a16="http://schemas.microsoft.com/office/drawing/2014/main" id="{0DD04E8E-5A5E-40BD-A938-3F8E63443D22}"/>
            </a:ext>
          </a:extLst>
        </xdr:cNvPr>
        <xdr:cNvSpPr txBox="1"/>
      </xdr:nvSpPr>
      <xdr:spPr>
        <a:xfrm>
          <a:off x="12675244"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20700</xdr:rowOff>
    </xdr:from>
    <xdr:ext cx="405111" cy="259045"/>
    <xdr:sp macro="" textlink="">
      <xdr:nvSpPr>
        <xdr:cNvPr id="649" name="n_3aveValue【保健センター・保健所】&#10;有形固定資産減価償却率">
          <a:extLst>
            <a:ext uri="{FF2B5EF4-FFF2-40B4-BE49-F238E27FC236}">
              <a16:creationId xmlns:a16="http://schemas.microsoft.com/office/drawing/2014/main" id="{D4706CA1-8FD5-4C31-9C2F-073111F7F421}"/>
            </a:ext>
          </a:extLst>
        </xdr:cNvPr>
        <xdr:cNvSpPr txBox="1"/>
      </xdr:nvSpPr>
      <xdr:spPr>
        <a:xfrm>
          <a:off x="11900544" y="1007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50" name="n_4aveValue【保健センター・保健所】&#10;有形固定資産減価償却率">
          <a:extLst>
            <a:ext uri="{FF2B5EF4-FFF2-40B4-BE49-F238E27FC236}">
              <a16:creationId xmlns:a16="http://schemas.microsoft.com/office/drawing/2014/main" id="{D0292C0F-819E-40B2-B4A3-FD9D64D67784}"/>
            </a:ext>
          </a:extLst>
        </xdr:cNvPr>
        <xdr:cNvSpPr txBox="1"/>
      </xdr:nvSpPr>
      <xdr:spPr>
        <a:xfrm>
          <a:off x="1110298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65694</xdr:rowOff>
    </xdr:from>
    <xdr:ext cx="405111" cy="259045"/>
    <xdr:sp macro="" textlink="">
      <xdr:nvSpPr>
        <xdr:cNvPr id="651" name="n_1mainValue【保健センター・保健所】&#10;有形固定資産減価償却率">
          <a:extLst>
            <a:ext uri="{FF2B5EF4-FFF2-40B4-BE49-F238E27FC236}">
              <a16:creationId xmlns:a16="http://schemas.microsoft.com/office/drawing/2014/main" id="{EE289E56-FA8E-48CA-8BEE-F0E2B00453B9}"/>
            </a:ext>
          </a:extLst>
        </xdr:cNvPr>
        <xdr:cNvSpPr txBox="1"/>
      </xdr:nvSpPr>
      <xdr:spPr>
        <a:xfrm>
          <a:off x="1343724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2" name="n_2mainValue【保健センター・保健所】&#10;有形固定資産減価償却率">
          <a:extLst>
            <a:ext uri="{FF2B5EF4-FFF2-40B4-BE49-F238E27FC236}">
              <a16:creationId xmlns:a16="http://schemas.microsoft.com/office/drawing/2014/main" id="{9B5258A1-2977-405D-B8CF-32E34C4169B1}"/>
            </a:ext>
          </a:extLst>
        </xdr:cNvPr>
        <xdr:cNvSpPr txBox="1"/>
      </xdr:nvSpPr>
      <xdr:spPr>
        <a:xfrm>
          <a:off x="126752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5278</xdr:rowOff>
    </xdr:from>
    <xdr:ext cx="405111" cy="259045"/>
    <xdr:sp macro="" textlink="">
      <xdr:nvSpPr>
        <xdr:cNvPr id="653" name="n_3mainValue【保健センター・保健所】&#10;有形固定資産減価償却率">
          <a:extLst>
            <a:ext uri="{FF2B5EF4-FFF2-40B4-BE49-F238E27FC236}">
              <a16:creationId xmlns:a16="http://schemas.microsoft.com/office/drawing/2014/main" id="{19A990DB-A8DC-49B4-B993-8A5E09E70C5F}"/>
            </a:ext>
          </a:extLst>
        </xdr:cNvPr>
        <xdr:cNvSpPr txBox="1"/>
      </xdr:nvSpPr>
      <xdr:spPr>
        <a:xfrm>
          <a:off x="11900544" y="972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54" name="n_4mainValue【保健センター・保健所】&#10;有形固定資産減価償却率">
          <a:extLst>
            <a:ext uri="{FF2B5EF4-FFF2-40B4-BE49-F238E27FC236}">
              <a16:creationId xmlns:a16="http://schemas.microsoft.com/office/drawing/2014/main" id="{AF10F524-E78D-44D1-BA51-6A3E0BB2E533}"/>
            </a:ext>
          </a:extLst>
        </xdr:cNvPr>
        <xdr:cNvSpPr txBox="1"/>
      </xdr:nvSpPr>
      <xdr:spPr>
        <a:xfrm>
          <a:off x="1110298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C3FBECE5-266C-48D3-9EC0-9832E0E8165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0371BF3F-25C2-4785-B355-9412C9AED59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FFC07366-8970-44DB-9877-35219424A28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D8037A8E-5F62-4334-9A7F-978A443C80F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96FCF32E-DB58-4445-A4C9-5BC8EA50D74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56701E7F-6F7B-4157-9892-8777D3D69105}"/>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8C890EA8-C715-4D40-ACB7-FD402A0515A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568BA0FB-2221-4D28-B7E4-03DD19FBE7A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01A58BD2-A45A-41FA-9CD8-92E562AF233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2399808A-25DF-4B7F-8E04-3241F481A91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A8652688-AD85-48D5-A912-A8505D2DC1E6}"/>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CC9F416F-CCCF-4B3C-B791-576EBAB87D3F}"/>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27A8DA6C-1382-47CB-AD96-299AD4581AB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563F8700-EEBD-40CB-BB6C-731EF70BFDE8}"/>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E92C29A6-1E1D-44A5-96D1-84D683065B3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4037B157-AF23-45EB-A5B2-10C81C7B9264}"/>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EFE6D8AD-C91B-42B4-82A4-61484B32BA2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9408691E-7377-4036-A8D5-9EAAECA3E725}"/>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17F40764-D0D3-4DC5-B571-CD76F8D6773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F3BFF0E5-74B7-4FD4-94A6-D4B706BBA9FD}"/>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3C45D8DF-DD91-456B-BB09-422F68AE1BB4}"/>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6" name="テキスト ボックス 675">
          <a:extLst>
            <a:ext uri="{FF2B5EF4-FFF2-40B4-BE49-F238E27FC236}">
              <a16:creationId xmlns:a16="http://schemas.microsoft.com/office/drawing/2014/main" id="{505C56F0-7D20-4DA2-AA10-FF0F2EAE89D1}"/>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1CB1EA39-B35C-4AF3-9CF0-8905D685EE5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CE4117CB-84D7-4593-BFC1-3B376E4AF16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a:extLst>
            <a:ext uri="{FF2B5EF4-FFF2-40B4-BE49-F238E27FC236}">
              <a16:creationId xmlns:a16="http://schemas.microsoft.com/office/drawing/2014/main" id="{ECA09DD4-0EAB-49D6-BA6D-F562C0E610FB}"/>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80" name="直線コネクタ 679">
          <a:extLst>
            <a:ext uri="{FF2B5EF4-FFF2-40B4-BE49-F238E27FC236}">
              <a16:creationId xmlns:a16="http://schemas.microsoft.com/office/drawing/2014/main" id="{2B08EEDE-6DC1-409D-9136-14FE5B88F0A6}"/>
            </a:ext>
          </a:extLst>
        </xdr:cNvPr>
        <xdr:cNvCxnSpPr/>
      </xdr:nvCxnSpPr>
      <xdr:spPr>
        <a:xfrm flipV="1">
          <a:off x="19509104" y="9387840"/>
          <a:ext cx="0" cy="14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81" name="【保健センター・保健所】&#10;一人当たり面積最小値テキスト">
          <a:extLst>
            <a:ext uri="{FF2B5EF4-FFF2-40B4-BE49-F238E27FC236}">
              <a16:creationId xmlns:a16="http://schemas.microsoft.com/office/drawing/2014/main" id="{71D9B323-2CC0-454B-AE76-92091989F55E}"/>
            </a:ext>
          </a:extLst>
        </xdr:cNvPr>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82" name="直線コネクタ 681">
          <a:extLst>
            <a:ext uri="{FF2B5EF4-FFF2-40B4-BE49-F238E27FC236}">
              <a16:creationId xmlns:a16="http://schemas.microsoft.com/office/drawing/2014/main" id="{44F36588-A902-451F-90DC-22811CF11242}"/>
            </a:ext>
          </a:extLst>
        </xdr:cNvPr>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3" name="【保健センター・保健所】&#10;一人当たり面積最大値テキスト">
          <a:extLst>
            <a:ext uri="{FF2B5EF4-FFF2-40B4-BE49-F238E27FC236}">
              <a16:creationId xmlns:a16="http://schemas.microsoft.com/office/drawing/2014/main" id="{506E8526-8CCB-48C1-A5D5-7B947B0D2BCB}"/>
            </a:ext>
          </a:extLst>
        </xdr:cNvPr>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4" name="直線コネクタ 683">
          <a:extLst>
            <a:ext uri="{FF2B5EF4-FFF2-40B4-BE49-F238E27FC236}">
              <a16:creationId xmlns:a16="http://schemas.microsoft.com/office/drawing/2014/main" id="{3D994566-54E8-4558-AFB7-EE387D719867}"/>
            </a:ext>
          </a:extLst>
        </xdr:cNvPr>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85" name="【保健センター・保健所】&#10;一人当たり面積平均値テキスト">
          <a:extLst>
            <a:ext uri="{FF2B5EF4-FFF2-40B4-BE49-F238E27FC236}">
              <a16:creationId xmlns:a16="http://schemas.microsoft.com/office/drawing/2014/main" id="{40D868E0-53AF-40DE-90A0-8679A77D267F}"/>
            </a:ext>
          </a:extLst>
        </xdr:cNvPr>
        <xdr:cNvSpPr txBox="1"/>
      </xdr:nvSpPr>
      <xdr:spPr>
        <a:xfrm>
          <a:off x="19547840" y="1034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86" name="フローチャート: 判断 685">
          <a:extLst>
            <a:ext uri="{FF2B5EF4-FFF2-40B4-BE49-F238E27FC236}">
              <a16:creationId xmlns:a16="http://schemas.microsoft.com/office/drawing/2014/main" id="{D4DB0FF1-C303-4A94-B1BA-DC00DDFB3502}"/>
            </a:ext>
          </a:extLst>
        </xdr:cNvPr>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87" name="フローチャート: 判断 686">
          <a:extLst>
            <a:ext uri="{FF2B5EF4-FFF2-40B4-BE49-F238E27FC236}">
              <a16:creationId xmlns:a16="http://schemas.microsoft.com/office/drawing/2014/main" id="{8C088047-8C2D-42A2-A401-48097A74E309}"/>
            </a:ext>
          </a:extLst>
        </xdr:cNvPr>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88" name="フローチャート: 判断 687">
          <a:extLst>
            <a:ext uri="{FF2B5EF4-FFF2-40B4-BE49-F238E27FC236}">
              <a16:creationId xmlns:a16="http://schemas.microsoft.com/office/drawing/2014/main" id="{8D196640-8AE6-4C43-B411-56554B1A3454}"/>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89" name="フローチャート: 判断 688">
          <a:extLst>
            <a:ext uri="{FF2B5EF4-FFF2-40B4-BE49-F238E27FC236}">
              <a16:creationId xmlns:a16="http://schemas.microsoft.com/office/drawing/2014/main" id="{88E649E2-BF6B-4521-B2B8-F4B6C59E0113}"/>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690" name="フローチャート: 判断 689">
          <a:extLst>
            <a:ext uri="{FF2B5EF4-FFF2-40B4-BE49-F238E27FC236}">
              <a16:creationId xmlns:a16="http://schemas.microsoft.com/office/drawing/2014/main" id="{383EA567-9712-4DCB-82B5-3CF8E27E2808}"/>
            </a:ext>
          </a:extLst>
        </xdr:cNvPr>
        <xdr:cNvSpPr/>
      </xdr:nvSpPr>
      <xdr:spPr>
        <a:xfrm>
          <a:off x="16388080" y="103793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70D7658B-C336-4F4F-9715-5C7CA832A1A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7B5A389C-423B-4A7C-87DC-42FA2BD2954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917FCCF-024E-43A9-837C-805A660D890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B1C2F18-70C1-446C-BC66-9555B7ED3DA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2C178530-5547-4A18-9E0A-3299AD7B4D5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696" name="楕円 695">
          <a:extLst>
            <a:ext uri="{FF2B5EF4-FFF2-40B4-BE49-F238E27FC236}">
              <a16:creationId xmlns:a16="http://schemas.microsoft.com/office/drawing/2014/main" id="{E63E6AE2-008F-4731-8318-609656EFCABD}"/>
            </a:ext>
          </a:extLst>
        </xdr:cNvPr>
        <xdr:cNvSpPr/>
      </xdr:nvSpPr>
      <xdr:spPr>
        <a:xfrm>
          <a:off x="19458940" y="97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macro="" textlink="">
      <xdr:nvSpPr>
        <xdr:cNvPr id="697" name="【保健センター・保健所】&#10;一人当たり面積該当値テキスト">
          <a:extLst>
            <a:ext uri="{FF2B5EF4-FFF2-40B4-BE49-F238E27FC236}">
              <a16:creationId xmlns:a16="http://schemas.microsoft.com/office/drawing/2014/main" id="{D4C70E19-35FF-4ADB-AB5E-D63969184DC5}"/>
            </a:ext>
          </a:extLst>
        </xdr:cNvPr>
        <xdr:cNvSpPr txBox="1"/>
      </xdr:nvSpPr>
      <xdr:spPr>
        <a:xfrm>
          <a:off x="19547840" y="960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30843</xdr:rowOff>
    </xdr:from>
    <xdr:to>
      <xdr:col>112</xdr:col>
      <xdr:colOff>38100</xdr:colOff>
      <xdr:row>58</xdr:row>
      <xdr:rowOff>132443</xdr:rowOff>
    </xdr:to>
    <xdr:sp macro="" textlink="">
      <xdr:nvSpPr>
        <xdr:cNvPr id="698" name="楕円 697">
          <a:extLst>
            <a:ext uri="{FF2B5EF4-FFF2-40B4-BE49-F238E27FC236}">
              <a16:creationId xmlns:a16="http://schemas.microsoft.com/office/drawing/2014/main" id="{B8C6FDAC-33E9-4AA1-86C9-C3374D6F881D}"/>
            </a:ext>
          </a:extLst>
        </xdr:cNvPr>
        <xdr:cNvSpPr/>
      </xdr:nvSpPr>
      <xdr:spPr>
        <a:xfrm>
          <a:off x="18735040" y="9753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81643</xdr:rowOff>
    </xdr:from>
    <xdr:to>
      <xdr:col>116</xdr:col>
      <xdr:colOff>63500</xdr:colOff>
      <xdr:row>58</xdr:row>
      <xdr:rowOff>81643</xdr:rowOff>
    </xdr:to>
    <xdr:cxnSp macro="">
      <xdr:nvCxnSpPr>
        <xdr:cNvPr id="699" name="直線コネクタ 698">
          <a:extLst>
            <a:ext uri="{FF2B5EF4-FFF2-40B4-BE49-F238E27FC236}">
              <a16:creationId xmlns:a16="http://schemas.microsoft.com/office/drawing/2014/main" id="{805217F2-7628-42AC-A6D5-49AF3B9EBEB3}"/>
            </a:ext>
          </a:extLst>
        </xdr:cNvPr>
        <xdr:cNvCxnSpPr/>
      </xdr:nvCxnSpPr>
      <xdr:spPr>
        <a:xfrm>
          <a:off x="18778220" y="980476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153307</xdr:rowOff>
    </xdr:from>
    <xdr:to>
      <xdr:col>107</xdr:col>
      <xdr:colOff>101600</xdr:colOff>
      <xdr:row>58</xdr:row>
      <xdr:rowOff>83457</xdr:rowOff>
    </xdr:to>
    <xdr:sp macro="" textlink="">
      <xdr:nvSpPr>
        <xdr:cNvPr id="700" name="楕円 699">
          <a:extLst>
            <a:ext uri="{FF2B5EF4-FFF2-40B4-BE49-F238E27FC236}">
              <a16:creationId xmlns:a16="http://schemas.microsoft.com/office/drawing/2014/main" id="{E85A9BAB-E57C-4850-8912-54CDCB00E68B}"/>
            </a:ext>
          </a:extLst>
        </xdr:cNvPr>
        <xdr:cNvSpPr/>
      </xdr:nvSpPr>
      <xdr:spPr>
        <a:xfrm>
          <a:off x="17937480" y="9708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32657</xdr:rowOff>
    </xdr:from>
    <xdr:to>
      <xdr:col>111</xdr:col>
      <xdr:colOff>177800</xdr:colOff>
      <xdr:row>58</xdr:row>
      <xdr:rowOff>81643</xdr:rowOff>
    </xdr:to>
    <xdr:cxnSp macro="">
      <xdr:nvCxnSpPr>
        <xdr:cNvPr id="701" name="直線コネクタ 700">
          <a:extLst>
            <a:ext uri="{FF2B5EF4-FFF2-40B4-BE49-F238E27FC236}">
              <a16:creationId xmlns:a16="http://schemas.microsoft.com/office/drawing/2014/main" id="{7E8332C7-65AE-476D-B20A-1E554544896E}"/>
            </a:ext>
          </a:extLst>
        </xdr:cNvPr>
        <xdr:cNvCxnSpPr/>
      </xdr:nvCxnSpPr>
      <xdr:spPr>
        <a:xfrm>
          <a:off x="17988280" y="9755777"/>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153307</xdr:rowOff>
    </xdr:from>
    <xdr:to>
      <xdr:col>102</xdr:col>
      <xdr:colOff>165100</xdr:colOff>
      <xdr:row>58</xdr:row>
      <xdr:rowOff>83457</xdr:rowOff>
    </xdr:to>
    <xdr:sp macro="" textlink="">
      <xdr:nvSpPr>
        <xdr:cNvPr id="702" name="楕円 701">
          <a:extLst>
            <a:ext uri="{FF2B5EF4-FFF2-40B4-BE49-F238E27FC236}">
              <a16:creationId xmlns:a16="http://schemas.microsoft.com/office/drawing/2014/main" id="{64793A68-F47C-44AC-A4D8-ECFF2E745F46}"/>
            </a:ext>
          </a:extLst>
        </xdr:cNvPr>
        <xdr:cNvSpPr/>
      </xdr:nvSpPr>
      <xdr:spPr>
        <a:xfrm>
          <a:off x="17162780" y="9708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32657</xdr:rowOff>
    </xdr:from>
    <xdr:to>
      <xdr:col>107</xdr:col>
      <xdr:colOff>50800</xdr:colOff>
      <xdr:row>58</xdr:row>
      <xdr:rowOff>32657</xdr:rowOff>
    </xdr:to>
    <xdr:cxnSp macro="">
      <xdr:nvCxnSpPr>
        <xdr:cNvPr id="703" name="直線コネクタ 702">
          <a:extLst>
            <a:ext uri="{FF2B5EF4-FFF2-40B4-BE49-F238E27FC236}">
              <a16:creationId xmlns:a16="http://schemas.microsoft.com/office/drawing/2014/main" id="{B6C64489-3BB8-469E-982B-7164A9A84660}"/>
            </a:ext>
          </a:extLst>
        </xdr:cNvPr>
        <xdr:cNvCxnSpPr/>
      </xdr:nvCxnSpPr>
      <xdr:spPr>
        <a:xfrm>
          <a:off x="17213580" y="975577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30843</xdr:rowOff>
    </xdr:from>
    <xdr:to>
      <xdr:col>98</xdr:col>
      <xdr:colOff>38100</xdr:colOff>
      <xdr:row>58</xdr:row>
      <xdr:rowOff>132443</xdr:rowOff>
    </xdr:to>
    <xdr:sp macro="" textlink="">
      <xdr:nvSpPr>
        <xdr:cNvPr id="704" name="楕円 703">
          <a:extLst>
            <a:ext uri="{FF2B5EF4-FFF2-40B4-BE49-F238E27FC236}">
              <a16:creationId xmlns:a16="http://schemas.microsoft.com/office/drawing/2014/main" id="{4FF3FF11-F8E8-4D21-BA1D-3138116A1EC2}"/>
            </a:ext>
          </a:extLst>
        </xdr:cNvPr>
        <xdr:cNvSpPr/>
      </xdr:nvSpPr>
      <xdr:spPr>
        <a:xfrm>
          <a:off x="16388080" y="9753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32657</xdr:rowOff>
    </xdr:from>
    <xdr:to>
      <xdr:col>102</xdr:col>
      <xdr:colOff>114300</xdr:colOff>
      <xdr:row>58</xdr:row>
      <xdr:rowOff>81643</xdr:rowOff>
    </xdr:to>
    <xdr:cxnSp macro="">
      <xdr:nvCxnSpPr>
        <xdr:cNvPr id="705" name="直線コネクタ 704">
          <a:extLst>
            <a:ext uri="{FF2B5EF4-FFF2-40B4-BE49-F238E27FC236}">
              <a16:creationId xmlns:a16="http://schemas.microsoft.com/office/drawing/2014/main" id="{5AD48FCB-C6AE-4A59-B6F5-B9D2EB816EAB}"/>
            </a:ext>
          </a:extLst>
        </xdr:cNvPr>
        <xdr:cNvCxnSpPr/>
      </xdr:nvCxnSpPr>
      <xdr:spPr>
        <a:xfrm flipV="1">
          <a:off x="16431260" y="9755777"/>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06" name="n_1aveValue【保健センター・保健所】&#10;一人当たり面積">
          <a:extLst>
            <a:ext uri="{FF2B5EF4-FFF2-40B4-BE49-F238E27FC236}">
              <a16:creationId xmlns:a16="http://schemas.microsoft.com/office/drawing/2014/main" id="{E2D511DA-4911-4C95-97AF-98E1BB1B0484}"/>
            </a:ext>
          </a:extLst>
        </xdr:cNvPr>
        <xdr:cNvSpPr txBox="1"/>
      </xdr:nvSpPr>
      <xdr:spPr>
        <a:xfrm>
          <a:off x="1856112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07" name="n_2aveValue【保健センター・保健所】&#10;一人当たり面積">
          <a:extLst>
            <a:ext uri="{FF2B5EF4-FFF2-40B4-BE49-F238E27FC236}">
              <a16:creationId xmlns:a16="http://schemas.microsoft.com/office/drawing/2014/main" id="{5A6A8BE1-9639-4DA5-9DBC-72FED29C7EC2}"/>
            </a:ext>
          </a:extLst>
        </xdr:cNvPr>
        <xdr:cNvSpPr txBox="1"/>
      </xdr:nvSpPr>
      <xdr:spPr>
        <a:xfrm>
          <a:off x="177762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08" name="n_3aveValue【保健センター・保健所】&#10;一人当たり面積">
          <a:extLst>
            <a:ext uri="{FF2B5EF4-FFF2-40B4-BE49-F238E27FC236}">
              <a16:creationId xmlns:a16="http://schemas.microsoft.com/office/drawing/2014/main" id="{1A46F5E3-5A91-4F33-A9E9-787A7F187C9B}"/>
            </a:ext>
          </a:extLst>
        </xdr:cNvPr>
        <xdr:cNvSpPr txBox="1"/>
      </xdr:nvSpPr>
      <xdr:spPr>
        <a:xfrm>
          <a:off x="17001567" y="1045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09" name="n_4aveValue【保健センター・保健所】&#10;一人当たり面積">
          <a:extLst>
            <a:ext uri="{FF2B5EF4-FFF2-40B4-BE49-F238E27FC236}">
              <a16:creationId xmlns:a16="http://schemas.microsoft.com/office/drawing/2014/main" id="{ECC287AD-EBFF-4075-BEB5-8CF3660AA106}"/>
            </a:ext>
          </a:extLst>
        </xdr:cNvPr>
        <xdr:cNvSpPr txBox="1"/>
      </xdr:nvSpPr>
      <xdr:spPr>
        <a:xfrm>
          <a:off x="16226867" y="104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148970</xdr:rowOff>
    </xdr:from>
    <xdr:ext cx="469744" cy="259045"/>
    <xdr:sp macro="" textlink="">
      <xdr:nvSpPr>
        <xdr:cNvPr id="710" name="n_1mainValue【保健センター・保健所】&#10;一人当たり面積">
          <a:extLst>
            <a:ext uri="{FF2B5EF4-FFF2-40B4-BE49-F238E27FC236}">
              <a16:creationId xmlns:a16="http://schemas.microsoft.com/office/drawing/2014/main" id="{A9573031-74D2-498C-85AD-D466D2285C4D}"/>
            </a:ext>
          </a:extLst>
        </xdr:cNvPr>
        <xdr:cNvSpPr txBox="1"/>
      </xdr:nvSpPr>
      <xdr:spPr>
        <a:xfrm>
          <a:off x="18561127" y="95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99984</xdr:rowOff>
    </xdr:from>
    <xdr:ext cx="469744" cy="259045"/>
    <xdr:sp macro="" textlink="">
      <xdr:nvSpPr>
        <xdr:cNvPr id="711" name="n_2mainValue【保健センター・保健所】&#10;一人当たり面積">
          <a:extLst>
            <a:ext uri="{FF2B5EF4-FFF2-40B4-BE49-F238E27FC236}">
              <a16:creationId xmlns:a16="http://schemas.microsoft.com/office/drawing/2014/main" id="{65189180-C0E7-4C68-ABFF-8FE9926C1177}"/>
            </a:ext>
          </a:extLst>
        </xdr:cNvPr>
        <xdr:cNvSpPr txBox="1"/>
      </xdr:nvSpPr>
      <xdr:spPr>
        <a:xfrm>
          <a:off x="17776267" y="94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99984</xdr:rowOff>
    </xdr:from>
    <xdr:ext cx="469744" cy="259045"/>
    <xdr:sp macro="" textlink="">
      <xdr:nvSpPr>
        <xdr:cNvPr id="712" name="n_3mainValue【保健センター・保健所】&#10;一人当たり面積">
          <a:extLst>
            <a:ext uri="{FF2B5EF4-FFF2-40B4-BE49-F238E27FC236}">
              <a16:creationId xmlns:a16="http://schemas.microsoft.com/office/drawing/2014/main" id="{53E16E54-C06B-4873-817D-2BBB046F7687}"/>
            </a:ext>
          </a:extLst>
        </xdr:cNvPr>
        <xdr:cNvSpPr txBox="1"/>
      </xdr:nvSpPr>
      <xdr:spPr>
        <a:xfrm>
          <a:off x="17001567" y="948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148970</xdr:rowOff>
    </xdr:from>
    <xdr:ext cx="469744" cy="259045"/>
    <xdr:sp macro="" textlink="">
      <xdr:nvSpPr>
        <xdr:cNvPr id="713" name="n_4mainValue【保健センター・保健所】&#10;一人当たり面積">
          <a:extLst>
            <a:ext uri="{FF2B5EF4-FFF2-40B4-BE49-F238E27FC236}">
              <a16:creationId xmlns:a16="http://schemas.microsoft.com/office/drawing/2014/main" id="{3271C7BD-4885-4719-8FB2-6995E825F6BA}"/>
            </a:ext>
          </a:extLst>
        </xdr:cNvPr>
        <xdr:cNvSpPr txBox="1"/>
      </xdr:nvSpPr>
      <xdr:spPr>
        <a:xfrm>
          <a:off x="16226867" y="953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B29F5E6F-C9D5-47C0-8541-FE8D155E54E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F28A045A-38B7-422D-B667-42DD7C07E48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302558DF-7016-4D8F-B5FA-C0CF2C1E793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DBA7B569-2A62-4FA8-BC58-EF871F66A75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911F48A7-7296-4BD9-BF7B-A57277C5FD7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9C6B16F2-1ADB-4E8C-A853-BF6C906E681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1F2D113D-CC2B-41A5-9D4C-813046846AB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5D1C435B-39D4-4BDB-92DB-4F57349B89E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F79F170D-20CE-4A15-949F-9ED1C2205CB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7713674B-1A73-48C4-8848-EA642DFFAA9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69951625-14E4-40B1-85C3-C1604752D0D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a:extLst>
            <a:ext uri="{FF2B5EF4-FFF2-40B4-BE49-F238E27FC236}">
              <a16:creationId xmlns:a16="http://schemas.microsoft.com/office/drawing/2014/main" id="{D6B84EDC-DA04-40A0-9788-7F5A734F2A7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a:extLst>
            <a:ext uri="{FF2B5EF4-FFF2-40B4-BE49-F238E27FC236}">
              <a16:creationId xmlns:a16="http://schemas.microsoft.com/office/drawing/2014/main" id="{463A5EB4-8296-4C05-9AA7-2B85EEE6A84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a:extLst>
            <a:ext uri="{FF2B5EF4-FFF2-40B4-BE49-F238E27FC236}">
              <a16:creationId xmlns:a16="http://schemas.microsoft.com/office/drawing/2014/main" id="{E3665241-1A3D-4DD1-B055-45DBA492988C}"/>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a:extLst>
            <a:ext uri="{FF2B5EF4-FFF2-40B4-BE49-F238E27FC236}">
              <a16:creationId xmlns:a16="http://schemas.microsoft.com/office/drawing/2014/main" id="{20C13BEC-6586-4524-9FCF-C13417614A5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a:extLst>
            <a:ext uri="{FF2B5EF4-FFF2-40B4-BE49-F238E27FC236}">
              <a16:creationId xmlns:a16="http://schemas.microsoft.com/office/drawing/2014/main" id="{44808677-9AA4-426B-B007-909ACD95823C}"/>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a:extLst>
            <a:ext uri="{FF2B5EF4-FFF2-40B4-BE49-F238E27FC236}">
              <a16:creationId xmlns:a16="http://schemas.microsoft.com/office/drawing/2014/main" id="{F6DE07B1-E9CD-40D0-AA6B-C44EEB20E1F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a:extLst>
            <a:ext uri="{FF2B5EF4-FFF2-40B4-BE49-F238E27FC236}">
              <a16:creationId xmlns:a16="http://schemas.microsoft.com/office/drawing/2014/main" id="{BCE6C1E9-CE1E-4A5A-8B03-D2B8759984ED}"/>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a:extLst>
            <a:ext uri="{FF2B5EF4-FFF2-40B4-BE49-F238E27FC236}">
              <a16:creationId xmlns:a16="http://schemas.microsoft.com/office/drawing/2014/main" id="{689C0868-7904-4A47-BA9D-6DCC20036AF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a:extLst>
            <a:ext uri="{FF2B5EF4-FFF2-40B4-BE49-F238E27FC236}">
              <a16:creationId xmlns:a16="http://schemas.microsoft.com/office/drawing/2014/main" id="{031F27BE-CB9C-491F-9C58-A7D84586EBF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a:extLst>
            <a:ext uri="{FF2B5EF4-FFF2-40B4-BE49-F238E27FC236}">
              <a16:creationId xmlns:a16="http://schemas.microsoft.com/office/drawing/2014/main" id="{C6728093-75CA-420F-A556-89ED1F759283}"/>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1BFC4E99-0CD4-442A-A104-C96A32B97B1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a:extLst>
            <a:ext uri="{FF2B5EF4-FFF2-40B4-BE49-F238E27FC236}">
              <a16:creationId xmlns:a16="http://schemas.microsoft.com/office/drawing/2014/main" id="{F91A9581-2C40-4C3A-91A3-0FF92779B0D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648616C1-6735-4779-8224-544CB98A0AC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38" name="直線コネクタ 737">
          <a:extLst>
            <a:ext uri="{FF2B5EF4-FFF2-40B4-BE49-F238E27FC236}">
              <a16:creationId xmlns:a16="http://schemas.microsoft.com/office/drawing/2014/main" id="{A572D2E2-E1B3-46D5-BB28-28886D732B43}"/>
            </a:ext>
          </a:extLst>
        </xdr:cNvPr>
        <xdr:cNvCxnSpPr/>
      </xdr:nvCxnSpPr>
      <xdr:spPr>
        <a:xfrm flipV="1">
          <a:off x="14375764" y="12988291"/>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39" name="【消防施設】&#10;有形固定資産減価償却率最小値テキスト">
          <a:extLst>
            <a:ext uri="{FF2B5EF4-FFF2-40B4-BE49-F238E27FC236}">
              <a16:creationId xmlns:a16="http://schemas.microsoft.com/office/drawing/2014/main" id="{25313C64-3C1E-4D95-B9F7-36DECDAE0EE0}"/>
            </a:ext>
          </a:extLst>
        </xdr:cNvPr>
        <xdr:cNvSpPr txBox="1"/>
      </xdr:nvSpPr>
      <xdr:spPr>
        <a:xfrm>
          <a:off x="144145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0" name="直線コネクタ 739">
          <a:extLst>
            <a:ext uri="{FF2B5EF4-FFF2-40B4-BE49-F238E27FC236}">
              <a16:creationId xmlns:a16="http://schemas.microsoft.com/office/drawing/2014/main" id="{D4DD9759-ECB0-40A8-9EA0-F1A769591F53}"/>
            </a:ext>
          </a:extLst>
        </xdr:cNvPr>
        <xdr:cNvCxnSpPr/>
      </xdr:nvCxnSpPr>
      <xdr:spPr>
        <a:xfrm>
          <a:off x="14287500" y="1439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41" name="【消防施設】&#10;有形固定資産減価償却率最大値テキスト">
          <a:extLst>
            <a:ext uri="{FF2B5EF4-FFF2-40B4-BE49-F238E27FC236}">
              <a16:creationId xmlns:a16="http://schemas.microsoft.com/office/drawing/2014/main" id="{E4A75143-F952-4AB6-8F58-8C929E1390F3}"/>
            </a:ext>
          </a:extLst>
        </xdr:cNvPr>
        <xdr:cNvSpPr txBox="1"/>
      </xdr:nvSpPr>
      <xdr:spPr>
        <a:xfrm>
          <a:off x="14414500" y="12767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42" name="直線コネクタ 741">
          <a:extLst>
            <a:ext uri="{FF2B5EF4-FFF2-40B4-BE49-F238E27FC236}">
              <a16:creationId xmlns:a16="http://schemas.microsoft.com/office/drawing/2014/main" id="{F29E86BB-65D8-4D76-9C90-CBBF5C658989}"/>
            </a:ext>
          </a:extLst>
        </xdr:cNvPr>
        <xdr:cNvCxnSpPr/>
      </xdr:nvCxnSpPr>
      <xdr:spPr>
        <a:xfrm>
          <a:off x="14287500" y="129882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114316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AFA9B659-1BCF-4F44-8CAE-E79C2290839E}"/>
            </a:ext>
          </a:extLst>
        </xdr:cNvPr>
        <xdr:cNvSpPr txBox="1"/>
      </xdr:nvSpPr>
      <xdr:spPr>
        <a:xfrm>
          <a:off x="14414500" y="136931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44" name="フローチャート: 判断 743">
          <a:extLst>
            <a:ext uri="{FF2B5EF4-FFF2-40B4-BE49-F238E27FC236}">
              <a16:creationId xmlns:a16="http://schemas.microsoft.com/office/drawing/2014/main" id="{7E7E6E55-55A0-4C3E-8706-90EDA6F6AC2D}"/>
            </a:ext>
          </a:extLst>
        </xdr:cNvPr>
        <xdr:cNvSpPr/>
      </xdr:nvSpPr>
      <xdr:spPr>
        <a:xfrm>
          <a:off x="14325600" y="137147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45" name="フローチャート: 判断 744">
          <a:extLst>
            <a:ext uri="{FF2B5EF4-FFF2-40B4-BE49-F238E27FC236}">
              <a16:creationId xmlns:a16="http://schemas.microsoft.com/office/drawing/2014/main" id="{83FBEFB6-0ED1-4261-BEDA-FEB97D94A11D}"/>
            </a:ext>
          </a:extLst>
        </xdr:cNvPr>
        <xdr:cNvSpPr/>
      </xdr:nvSpPr>
      <xdr:spPr>
        <a:xfrm>
          <a:off x="135788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46" name="フローチャート: 判断 745">
          <a:extLst>
            <a:ext uri="{FF2B5EF4-FFF2-40B4-BE49-F238E27FC236}">
              <a16:creationId xmlns:a16="http://schemas.microsoft.com/office/drawing/2014/main" id="{7646F951-A83F-4341-B31D-AAD16FDE3E0C}"/>
            </a:ext>
          </a:extLst>
        </xdr:cNvPr>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47" name="フローチャート: 判断 746">
          <a:extLst>
            <a:ext uri="{FF2B5EF4-FFF2-40B4-BE49-F238E27FC236}">
              <a16:creationId xmlns:a16="http://schemas.microsoft.com/office/drawing/2014/main" id="{96DBC62F-7B09-4418-AD5E-2C15A170B26C}"/>
            </a:ext>
          </a:extLst>
        </xdr:cNvPr>
        <xdr:cNvSpPr/>
      </xdr:nvSpPr>
      <xdr:spPr>
        <a:xfrm>
          <a:off x="1202944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48" name="フローチャート: 判断 747">
          <a:extLst>
            <a:ext uri="{FF2B5EF4-FFF2-40B4-BE49-F238E27FC236}">
              <a16:creationId xmlns:a16="http://schemas.microsoft.com/office/drawing/2014/main" id="{EE59C678-CE57-49E1-9F80-0768A0143D3C}"/>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20B9B8F3-183B-4114-9FAE-30583295BA9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BBFE4690-402F-4B7B-8953-948F9E5846C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D148F68B-374C-493D-ACB4-5406D55A642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1E215EC2-AF8A-45BD-8CFC-357F98FCC26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2E499BB9-65EC-4863-A0F5-84B536CDB41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170180</xdr:rowOff>
    </xdr:from>
    <xdr:to>
      <xdr:col>85</xdr:col>
      <xdr:colOff>177800</xdr:colOff>
      <xdr:row>79</xdr:row>
      <xdr:rowOff>100330</xdr:rowOff>
    </xdr:to>
    <xdr:sp macro="" textlink="">
      <xdr:nvSpPr>
        <xdr:cNvPr id="754" name="楕円 753">
          <a:extLst>
            <a:ext uri="{FF2B5EF4-FFF2-40B4-BE49-F238E27FC236}">
              <a16:creationId xmlns:a16="http://schemas.microsoft.com/office/drawing/2014/main" id="{08D13EDB-4AEC-4C6F-9777-026C94F5230A}"/>
            </a:ext>
          </a:extLst>
        </xdr:cNvPr>
        <xdr:cNvSpPr/>
      </xdr:nvSpPr>
      <xdr:spPr>
        <a:xfrm>
          <a:off x="14325600" y="132461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21607</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9EFF3B98-432D-456C-B922-EFEF1B980F7C}"/>
            </a:ext>
          </a:extLst>
        </xdr:cNvPr>
        <xdr:cNvSpPr txBox="1"/>
      </xdr:nvSpPr>
      <xdr:spPr>
        <a:xfrm>
          <a:off x="14414500"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27305</xdr:rowOff>
    </xdr:from>
    <xdr:to>
      <xdr:col>81</xdr:col>
      <xdr:colOff>101600</xdr:colOff>
      <xdr:row>79</xdr:row>
      <xdr:rowOff>128905</xdr:rowOff>
    </xdr:to>
    <xdr:sp macro="" textlink="">
      <xdr:nvSpPr>
        <xdr:cNvPr id="756" name="楕円 755">
          <a:extLst>
            <a:ext uri="{FF2B5EF4-FFF2-40B4-BE49-F238E27FC236}">
              <a16:creationId xmlns:a16="http://schemas.microsoft.com/office/drawing/2014/main" id="{ACD31EDB-C34B-4953-949F-E901F8E6F759}"/>
            </a:ext>
          </a:extLst>
        </xdr:cNvPr>
        <xdr:cNvSpPr/>
      </xdr:nvSpPr>
      <xdr:spPr>
        <a:xfrm>
          <a:off x="1357884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78105</xdr:rowOff>
    </xdr:to>
    <xdr:cxnSp macro="">
      <xdr:nvCxnSpPr>
        <xdr:cNvPr id="757" name="直線コネクタ 756">
          <a:extLst>
            <a:ext uri="{FF2B5EF4-FFF2-40B4-BE49-F238E27FC236}">
              <a16:creationId xmlns:a16="http://schemas.microsoft.com/office/drawing/2014/main" id="{032C4298-1ABA-4ADB-9956-78668EE4D62B}"/>
            </a:ext>
          </a:extLst>
        </xdr:cNvPr>
        <xdr:cNvCxnSpPr/>
      </xdr:nvCxnSpPr>
      <xdr:spPr>
        <a:xfrm flipV="1">
          <a:off x="13629640" y="13293090"/>
          <a:ext cx="7467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158750</xdr:rowOff>
    </xdr:from>
    <xdr:to>
      <xdr:col>76</xdr:col>
      <xdr:colOff>165100</xdr:colOff>
      <xdr:row>79</xdr:row>
      <xdr:rowOff>88900</xdr:rowOff>
    </xdr:to>
    <xdr:sp macro="" textlink="">
      <xdr:nvSpPr>
        <xdr:cNvPr id="758" name="楕円 757">
          <a:extLst>
            <a:ext uri="{FF2B5EF4-FFF2-40B4-BE49-F238E27FC236}">
              <a16:creationId xmlns:a16="http://schemas.microsoft.com/office/drawing/2014/main" id="{F377B0F8-58E2-42CD-8661-C61872E6A468}"/>
            </a:ext>
          </a:extLst>
        </xdr:cNvPr>
        <xdr:cNvSpPr/>
      </xdr:nvSpPr>
      <xdr:spPr>
        <a:xfrm>
          <a:off x="12804140" y="1323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79</xdr:row>
      <xdr:rowOff>78105</xdr:rowOff>
    </xdr:to>
    <xdr:cxnSp macro="">
      <xdr:nvCxnSpPr>
        <xdr:cNvPr id="759" name="直線コネクタ 758">
          <a:extLst>
            <a:ext uri="{FF2B5EF4-FFF2-40B4-BE49-F238E27FC236}">
              <a16:creationId xmlns:a16="http://schemas.microsoft.com/office/drawing/2014/main" id="{0AE13535-7092-40E5-96F8-87C89F0425E5}"/>
            </a:ext>
          </a:extLst>
        </xdr:cNvPr>
        <xdr:cNvCxnSpPr/>
      </xdr:nvCxnSpPr>
      <xdr:spPr>
        <a:xfrm>
          <a:off x="12854940" y="132816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103505</xdr:rowOff>
    </xdr:from>
    <xdr:to>
      <xdr:col>72</xdr:col>
      <xdr:colOff>38100</xdr:colOff>
      <xdr:row>81</xdr:row>
      <xdr:rowOff>33655</xdr:rowOff>
    </xdr:to>
    <xdr:sp macro="" textlink="">
      <xdr:nvSpPr>
        <xdr:cNvPr id="760" name="楕円 759">
          <a:extLst>
            <a:ext uri="{FF2B5EF4-FFF2-40B4-BE49-F238E27FC236}">
              <a16:creationId xmlns:a16="http://schemas.microsoft.com/office/drawing/2014/main" id="{3BEF7245-5A2F-4B0A-B1D0-9291071EB551}"/>
            </a:ext>
          </a:extLst>
        </xdr:cNvPr>
        <xdr:cNvSpPr/>
      </xdr:nvSpPr>
      <xdr:spPr>
        <a:xfrm>
          <a:off x="12029440" y="13514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38100</xdr:rowOff>
    </xdr:from>
    <xdr:to>
      <xdr:col>76</xdr:col>
      <xdr:colOff>114300</xdr:colOff>
      <xdr:row>80</xdr:row>
      <xdr:rowOff>154305</xdr:rowOff>
    </xdr:to>
    <xdr:cxnSp macro="">
      <xdr:nvCxnSpPr>
        <xdr:cNvPr id="761" name="直線コネクタ 760">
          <a:extLst>
            <a:ext uri="{FF2B5EF4-FFF2-40B4-BE49-F238E27FC236}">
              <a16:creationId xmlns:a16="http://schemas.microsoft.com/office/drawing/2014/main" id="{C66B14D5-24D1-4B64-9AF6-39905D071518}"/>
            </a:ext>
          </a:extLst>
        </xdr:cNvPr>
        <xdr:cNvCxnSpPr/>
      </xdr:nvCxnSpPr>
      <xdr:spPr>
        <a:xfrm flipV="1">
          <a:off x="12072620" y="13281660"/>
          <a:ext cx="782320" cy="28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80645</xdr:rowOff>
    </xdr:from>
    <xdr:to>
      <xdr:col>67</xdr:col>
      <xdr:colOff>101600</xdr:colOff>
      <xdr:row>82</xdr:row>
      <xdr:rowOff>10795</xdr:rowOff>
    </xdr:to>
    <xdr:sp macro="" textlink="">
      <xdr:nvSpPr>
        <xdr:cNvPr id="762" name="楕円 761">
          <a:extLst>
            <a:ext uri="{FF2B5EF4-FFF2-40B4-BE49-F238E27FC236}">
              <a16:creationId xmlns:a16="http://schemas.microsoft.com/office/drawing/2014/main" id="{FA887E74-DD3C-4707-B7BD-BDFD2C1A1C8F}"/>
            </a:ext>
          </a:extLst>
        </xdr:cNvPr>
        <xdr:cNvSpPr/>
      </xdr:nvSpPr>
      <xdr:spPr>
        <a:xfrm>
          <a:off x="11231880" y="13659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154305</xdr:rowOff>
    </xdr:from>
    <xdr:to>
      <xdr:col>71</xdr:col>
      <xdr:colOff>177800</xdr:colOff>
      <xdr:row>81</xdr:row>
      <xdr:rowOff>131445</xdr:rowOff>
    </xdr:to>
    <xdr:cxnSp macro="">
      <xdr:nvCxnSpPr>
        <xdr:cNvPr id="763" name="直線コネクタ 762">
          <a:extLst>
            <a:ext uri="{FF2B5EF4-FFF2-40B4-BE49-F238E27FC236}">
              <a16:creationId xmlns:a16="http://schemas.microsoft.com/office/drawing/2014/main" id="{310836AA-6F38-495B-93A9-F0D48D5E26A3}"/>
            </a:ext>
          </a:extLst>
        </xdr:cNvPr>
        <xdr:cNvCxnSpPr/>
      </xdr:nvCxnSpPr>
      <xdr:spPr>
        <a:xfrm flipV="1">
          <a:off x="11282680" y="13565505"/>
          <a:ext cx="78994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764" name="n_1aveValue【消防施設】&#10;有形固定資産減価償却率">
          <a:extLst>
            <a:ext uri="{FF2B5EF4-FFF2-40B4-BE49-F238E27FC236}">
              <a16:creationId xmlns:a16="http://schemas.microsoft.com/office/drawing/2014/main" id="{EFF1A82F-B114-4499-B240-85A197DEC26F}"/>
            </a:ext>
          </a:extLst>
        </xdr:cNvPr>
        <xdr:cNvSpPr txBox="1"/>
      </xdr:nvSpPr>
      <xdr:spPr>
        <a:xfrm>
          <a:off x="13437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13352</xdr:rowOff>
    </xdr:from>
    <xdr:ext cx="405111" cy="259045"/>
    <xdr:sp macro="" textlink="">
      <xdr:nvSpPr>
        <xdr:cNvPr id="765" name="n_2aveValue【消防施設】&#10;有形固定資産減価償却率">
          <a:extLst>
            <a:ext uri="{FF2B5EF4-FFF2-40B4-BE49-F238E27FC236}">
              <a16:creationId xmlns:a16="http://schemas.microsoft.com/office/drawing/2014/main" id="{E389FAD5-4E48-4FA2-B029-4B3DAB3A7906}"/>
            </a:ext>
          </a:extLst>
        </xdr:cNvPr>
        <xdr:cNvSpPr txBox="1"/>
      </xdr:nvSpPr>
      <xdr:spPr>
        <a:xfrm>
          <a:off x="12675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144797</xdr:rowOff>
    </xdr:from>
    <xdr:ext cx="405111" cy="259045"/>
    <xdr:sp macro="" textlink="">
      <xdr:nvSpPr>
        <xdr:cNvPr id="766" name="n_3aveValue【消防施設】&#10;有形固定資産減価償却率">
          <a:extLst>
            <a:ext uri="{FF2B5EF4-FFF2-40B4-BE49-F238E27FC236}">
              <a16:creationId xmlns:a16="http://schemas.microsoft.com/office/drawing/2014/main" id="{BB970E57-834E-44A4-A18F-4FC4B57E0A7B}"/>
            </a:ext>
          </a:extLst>
        </xdr:cNvPr>
        <xdr:cNvSpPr txBox="1"/>
      </xdr:nvSpPr>
      <xdr:spPr>
        <a:xfrm>
          <a:off x="119005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67" name="n_4aveValue【消防施設】&#10;有形固定資産減価償却率">
          <a:extLst>
            <a:ext uri="{FF2B5EF4-FFF2-40B4-BE49-F238E27FC236}">
              <a16:creationId xmlns:a16="http://schemas.microsoft.com/office/drawing/2014/main" id="{24974888-7B37-4606-B85C-174B6FF388EF}"/>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145432</xdr:rowOff>
    </xdr:from>
    <xdr:ext cx="405111" cy="259045"/>
    <xdr:sp macro="" textlink="">
      <xdr:nvSpPr>
        <xdr:cNvPr id="768" name="n_1mainValue【消防施設】&#10;有形固定資産減価償却率">
          <a:extLst>
            <a:ext uri="{FF2B5EF4-FFF2-40B4-BE49-F238E27FC236}">
              <a16:creationId xmlns:a16="http://schemas.microsoft.com/office/drawing/2014/main" id="{2D91F36C-5E6F-4BBB-8B5B-269ABC0BC296}"/>
            </a:ext>
          </a:extLst>
        </xdr:cNvPr>
        <xdr:cNvSpPr txBox="1"/>
      </xdr:nvSpPr>
      <xdr:spPr>
        <a:xfrm>
          <a:off x="13437244" y="130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105427</xdr:rowOff>
    </xdr:from>
    <xdr:ext cx="405111" cy="259045"/>
    <xdr:sp macro="" textlink="">
      <xdr:nvSpPr>
        <xdr:cNvPr id="769" name="n_2mainValue【消防施設】&#10;有形固定資産減価償却率">
          <a:extLst>
            <a:ext uri="{FF2B5EF4-FFF2-40B4-BE49-F238E27FC236}">
              <a16:creationId xmlns:a16="http://schemas.microsoft.com/office/drawing/2014/main" id="{69FE1017-F77D-4385-B0DE-096A18851E33}"/>
            </a:ext>
          </a:extLst>
        </xdr:cNvPr>
        <xdr:cNvSpPr txBox="1"/>
      </xdr:nvSpPr>
      <xdr:spPr>
        <a:xfrm>
          <a:off x="1267524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50182</xdr:rowOff>
    </xdr:from>
    <xdr:ext cx="405111" cy="259045"/>
    <xdr:sp macro="" textlink="">
      <xdr:nvSpPr>
        <xdr:cNvPr id="770" name="n_3mainValue【消防施設】&#10;有形固定資産減価償却率">
          <a:extLst>
            <a:ext uri="{FF2B5EF4-FFF2-40B4-BE49-F238E27FC236}">
              <a16:creationId xmlns:a16="http://schemas.microsoft.com/office/drawing/2014/main" id="{BCDCBCD2-9637-4558-A313-11A90B6DDC15}"/>
            </a:ext>
          </a:extLst>
        </xdr:cNvPr>
        <xdr:cNvSpPr txBox="1"/>
      </xdr:nvSpPr>
      <xdr:spPr>
        <a:xfrm>
          <a:off x="11900544" y="1329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1922</xdr:rowOff>
    </xdr:from>
    <xdr:ext cx="405111" cy="259045"/>
    <xdr:sp macro="" textlink="">
      <xdr:nvSpPr>
        <xdr:cNvPr id="771" name="n_4mainValue【消防施設】&#10;有形固定資産減価償却率">
          <a:extLst>
            <a:ext uri="{FF2B5EF4-FFF2-40B4-BE49-F238E27FC236}">
              <a16:creationId xmlns:a16="http://schemas.microsoft.com/office/drawing/2014/main" id="{A32B61E5-C7EA-400F-BB5D-7D9F76CEA704}"/>
            </a:ext>
          </a:extLst>
        </xdr:cNvPr>
        <xdr:cNvSpPr txBox="1"/>
      </xdr:nvSpPr>
      <xdr:spPr>
        <a:xfrm>
          <a:off x="1110298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6EC24DF0-BB9C-4BE2-81BE-0B58A622557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30082A6F-5918-45D1-B41C-A4E2A95BE655}"/>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1DEA9A96-3093-4CAF-9FA7-6F252AB5C83A}"/>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4C552734-3982-437E-8184-998BA2213CC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56B3BEDF-0093-453C-8B73-866EF44DC0C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BCE5497D-793C-4108-9BBA-866DE66A2B1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85325A12-282B-4B34-B903-4CBE33CC670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DD8FC94F-DA3A-4002-A70B-FC3673CF6FA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0E573426-BA08-442B-87C3-822061B3153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963A5674-1426-473C-8AFB-1D3CC1AA1253}"/>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1C65F410-EEE5-47D7-8D5A-B781C41E1ADB}"/>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D651F726-78E6-474F-B371-8C8928BDB05E}"/>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B7295E12-0E3A-4660-BBE5-519C6E243B23}"/>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01E77A3E-3688-4A1F-919B-C568CB336444}"/>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9D6C3C4B-1B47-432E-85ED-D12729C556E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A89C6D2B-ECD9-410F-94CD-7F423341134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520C03AC-7926-42AD-9B70-63438D57A421}"/>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BA4B65A6-22F2-40EE-96C8-F56A28AA86DC}"/>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A2E1217F-E979-492C-918A-BCD54870789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6B6CDFB0-486C-4033-9B1C-D7CE9FC5181A}"/>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20E09EC7-2F4C-4764-8FEB-69F9D9619BA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4A8D51EA-F4B5-4A60-8F1F-78B5B3B3E6C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CB0E4FC7-00DC-4D1F-9E97-EE8D0DAB8CB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95" name="直線コネクタ 794">
          <a:extLst>
            <a:ext uri="{FF2B5EF4-FFF2-40B4-BE49-F238E27FC236}">
              <a16:creationId xmlns:a16="http://schemas.microsoft.com/office/drawing/2014/main" id="{BCA48B70-5A25-47AC-8A05-404E1380F7FD}"/>
            </a:ext>
          </a:extLst>
        </xdr:cNvPr>
        <xdr:cNvCxnSpPr/>
      </xdr:nvCxnSpPr>
      <xdr:spPr>
        <a:xfrm flipV="1">
          <a:off x="19509104" y="129921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96" name="【消防施設】&#10;一人当たり面積最小値テキスト">
          <a:extLst>
            <a:ext uri="{FF2B5EF4-FFF2-40B4-BE49-F238E27FC236}">
              <a16:creationId xmlns:a16="http://schemas.microsoft.com/office/drawing/2014/main" id="{2C5E0260-16CA-42E5-A06D-C7831ED4FAD2}"/>
            </a:ext>
          </a:extLst>
        </xdr:cNvPr>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97" name="直線コネクタ 796">
          <a:extLst>
            <a:ext uri="{FF2B5EF4-FFF2-40B4-BE49-F238E27FC236}">
              <a16:creationId xmlns:a16="http://schemas.microsoft.com/office/drawing/2014/main" id="{636B5AC8-43D3-48AC-8614-0A1818BDAFDB}"/>
            </a:ext>
          </a:extLst>
        </xdr:cNvPr>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98" name="【消防施設】&#10;一人当たり面積最大値テキスト">
          <a:extLst>
            <a:ext uri="{FF2B5EF4-FFF2-40B4-BE49-F238E27FC236}">
              <a16:creationId xmlns:a16="http://schemas.microsoft.com/office/drawing/2014/main" id="{24820DA2-C870-4646-8B7B-B224206A757B}"/>
            </a:ext>
          </a:extLst>
        </xdr:cNvPr>
        <xdr:cNvSpPr txBox="1"/>
      </xdr:nvSpPr>
      <xdr:spPr>
        <a:xfrm>
          <a:off x="19547840" y="1277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99" name="直線コネクタ 798">
          <a:extLst>
            <a:ext uri="{FF2B5EF4-FFF2-40B4-BE49-F238E27FC236}">
              <a16:creationId xmlns:a16="http://schemas.microsoft.com/office/drawing/2014/main" id="{9FE4B8AC-C460-410A-83D3-15B3A6AE5A3B}"/>
            </a:ext>
          </a:extLst>
        </xdr:cNvPr>
        <xdr:cNvCxnSpPr/>
      </xdr:nvCxnSpPr>
      <xdr:spPr>
        <a:xfrm>
          <a:off x="19443700" y="1299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00" name="【消防施設】&#10;一人当たり面積平均値テキスト">
          <a:extLst>
            <a:ext uri="{FF2B5EF4-FFF2-40B4-BE49-F238E27FC236}">
              <a16:creationId xmlns:a16="http://schemas.microsoft.com/office/drawing/2014/main" id="{7BA623DD-1D70-4C64-BDD5-653075FEE0FC}"/>
            </a:ext>
          </a:extLst>
        </xdr:cNvPr>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01" name="フローチャート: 判断 800">
          <a:extLst>
            <a:ext uri="{FF2B5EF4-FFF2-40B4-BE49-F238E27FC236}">
              <a16:creationId xmlns:a16="http://schemas.microsoft.com/office/drawing/2014/main" id="{BB340C73-C94D-4065-9DEC-4B027F2BD853}"/>
            </a:ext>
          </a:extLst>
        </xdr:cNvPr>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02" name="フローチャート: 判断 801">
          <a:extLst>
            <a:ext uri="{FF2B5EF4-FFF2-40B4-BE49-F238E27FC236}">
              <a16:creationId xmlns:a16="http://schemas.microsoft.com/office/drawing/2014/main" id="{4F857FE1-C8CB-4A2C-A821-FC87257CC6EE}"/>
            </a:ext>
          </a:extLst>
        </xdr:cNvPr>
        <xdr:cNvSpPr/>
      </xdr:nvSpPr>
      <xdr:spPr>
        <a:xfrm>
          <a:off x="18735040" y="14225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03" name="フローチャート: 判断 802">
          <a:extLst>
            <a:ext uri="{FF2B5EF4-FFF2-40B4-BE49-F238E27FC236}">
              <a16:creationId xmlns:a16="http://schemas.microsoft.com/office/drawing/2014/main" id="{A33D5329-E758-48F3-8015-32E8FA99292B}"/>
            </a:ext>
          </a:extLst>
        </xdr:cNvPr>
        <xdr:cNvSpPr/>
      </xdr:nvSpPr>
      <xdr:spPr>
        <a:xfrm>
          <a:off x="17937480" y="1424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04" name="フローチャート: 判断 803">
          <a:extLst>
            <a:ext uri="{FF2B5EF4-FFF2-40B4-BE49-F238E27FC236}">
              <a16:creationId xmlns:a16="http://schemas.microsoft.com/office/drawing/2014/main" id="{1CE1A123-8014-4641-931B-6B76C8D421D0}"/>
            </a:ext>
          </a:extLst>
        </xdr:cNvPr>
        <xdr:cNvSpPr/>
      </xdr:nvSpPr>
      <xdr:spPr>
        <a:xfrm>
          <a:off x="171627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05" name="フローチャート: 判断 804">
          <a:extLst>
            <a:ext uri="{FF2B5EF4-FFF2-40B4-BE49-F238E27FC236}">
              <a16:creationId xmlns:a16="http://schemas.microsoft.com/office/drawing/2014/main" id="{66B422DD-4E70-434D-8BC2-F1C82D1DAC5D}"/>
            </a:ext>
          </a:extLst>
        </xdr:cNvPr>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66BFEEC1-5D6A-4981-BAC8-2F4C874CE30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F4B5C0D7-10F1-43BD-B83A-E8FC1AF5D28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44988A2-818C-4A66-8EDC-0D03B4A2B77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154E662-C9C1-4C0A-8908-9B810CC53C28}"/>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BC7A07C5-D9BC-4852-8BAD-B256BE1ACB6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811" name="楕円 810">
          <a:extLst>
            <a:ext uri="{FF2B5EF4-FFF2-40B4-BE49-F238E27FC236}">
              <a16:creationId xmlns:a16="http://schemas.microsoft.com/office/drawing/2014/main" id="{171184A1-3EB9-429A-8159-EA5B50913B47}"/>
            </a:ext>
          </a:extLst>
        </xdr:cNvPr>
        <xdr:cNvSpPr/>
      </xdr:nvSpPr>
      <xdr:spPr>
        <a:xfrm>
          <a:off x="19458940" y="143471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12716</xdr:rowOff>
    </xdr:from>
    <xdr:ext cx="469744" cy="259045"/>
    <xdr:sp macro="" textlink="">
      <xdr:nvSpPr>
        <xdr:cNvPr id="812" name="【消防施設】&#10;一人当たり面積該当値テキスト">
          <a:extLst>
            <a:ext uri="{FF2B5EF4-FFF2-40B4-BE49-F238E27FC236}">
              <a16:creationId xmlns:a16="http://schemas.microsoft.com/office/drawing/2014/main" id="{53615836-9579-4708-8930-1214E0F7ED62}"/>
            </a:ext>
          </a:extLst>
        </xdr:cNvPr>
        <xdr:cNvSpPr txBox="1"/>
      </xdr:nvSpPr>
      <xdr:spPr>
        <a:xfrm>
          <a:off x="19547840" y="142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97789</xdr:rowOff>
    </xdr:from>
    <xdr:to>
      <xdr:col>112</xdr:col>
      <xdr:colOff>38100</xdr:colOff>
      <xdr:row>86</xdr:row>
      <xdr:rowOff>27939</xdr:rowOff>
    </xdr:to>
    <xdr:sp macro="" textlink="">
      <xdr:nvSpPr>
        <xdr:cNvPr id="813" name="楕円 812">
          <a:extLst>
            <a:ext uri="{FF2B5EF4-FFF2-40B4-BE49-F238E27FC236}">
              <a16:creationId xmlns:a16="http://schemas.microsoft.com/office/drawing/2014/main" id="{D8E6F33C-3865-41CC-8809-43550EF15849}"/>
            </a:ext>
          </a:extLst>
        </xdr:cNvPr>
        <xdr:cNvSpPr/>
      </xdr:nvSpPr>
      <xdr:spPr>
        <a:xfrm>
          <a:off x="18735040" y="143471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148589</xdr:rowOff>
    </xdr:to>
    <xdr:cxnSp macro="">
      <xdr:nvCxnSpPr>
        <xdr:cNvPr id="814" name="直線コネクタ 813">
          <a:extLst>
            <a:ext uri="{FF2B5EF4-FFF2-40B4-BE49-F238E27FC236}">
              <a16:creationId xmlns:a16="http://schemas.microsoft.com/office/drawing/2014/main" id="{C28A7650-DCB0-42FF-853B-9ABB93FADA43}"/>
            </a:ext>
          </a:extLst>
        </xdr:cNvPr>
        <xdr:cNvCxnSpPr/>
      </xdr:nvCxnSpPr>
      <xdr:spPr>
        <a:xfrm>
          <a:off x="18778220" y="1439798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815" name="楕円 814">
          <a:extLst>
            <a:ext uri="{FF2B5EF4-FFF2-40B4-BE49-F238E27FC236}">
              <a16:creationId xmlns:a16="http://schemas.microsoft.com/office/drawing/2014/main" id="{E40E2820-A1F0-4664-8E6E-CDDFC18FC7E6}"/>
            </a:ext>
          </a:extLst>
        </xdr:cNvPr>
        <xdr:cNvSpPr/>
      </xdr:nvSpPr>
      <xdr:spPr>
        <a:xfrm>
          <a:off x="1793748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148589</xdr:rowOff>
    </xdr:from>
    <xdr:to>
      <xdr:col>111</xdr:col>
      <xdr:colOff>177800</xdr:colOff>
      <xdr:row>85</xdr:row>
      <xdr:rowOff>152400</xdr:rowOff>
    </xdr:to>
    <xdr:cxnSp macro="">
      <xdr:nvCxnSpPr>
        <xdr:cNvPr id="816" name="直線コネクタ 815">
          <a:extLst>
            <a:ext uri="{FF2B5EF4-FFF2-40B4-BE49-F238E27FC236}">
              <a16:creationId xmlns:a16="http://schemas.microsoft.com/office/drawing/2014/main" id="{9B31C911-C9BC-4EEB-8BB2-9C69F95F5CEC}"/>
            </a:ext>
          </a:extLst>
        </xdr:cNvPr>
        <xdr:cNvCxnSpPr/>
      </xdr:nvCxnSpPr>
      <xdr:spPr>
        <a:xfrm flipV="1">
          <a:off x="17988280" y="1439798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817" name="楕円 816">
          <a:extLst>
            <a:ext uri="{FF2B5EF4-FFF2-40B4-BE49-F238E27FC236}">
              <a16:creationId xmlns:a16="http://schemas.microsoft.com/office/drawing/2014/main" id="{546F1B96-F2E7-4C77-848C-6F459846782C}"/>
            </a:ext>
          </a:extLst>
        </xdr:cNvPr>
        <xdr:cNvSpPr/>
      </xdr:nvSpPr>
      <xdr:spPr>
        <a:xfrm>
          <a:off x="17162780" y="14385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86</xdr:row>
      <xdr:rowOff>15239</xdr:rowOff>
    </xdr:to>
    <xdr:cxnSp macro="">
      <xdr:nvCxnSpPr>
        <xdr:cNvPr id="818" name="直線コネクタ 817">
          <a:extLst>
            <a:ext uri="{FF2B5EF4-FFF2-40B4-BE49-F238E27FC236}">
              <a16:creationId xmlns:a16="http://schemas.microsoft.com/office/drawing/2014/main" id="{FAF9832F-759B-4D23-9B70-B9643E52C5F4}"/>
            </a:ext>
          </a:extLst>
        </xdr:cNvPr>
        <xdr:cNvCxnSpPr/>
      </xdr:nvCxnSpPr>
      <xdr:spPr>
        <a:xfrm flipV="1">
          <a:off x="17213580" y="14401800"/>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116839</xdr:rowOff>
    </xdr:from>
    <xdr:to>
      <xdr:col>98</xdr:col>
      <xdr:colOff>38100</xdr:colOff>
      <xdr:row>86</xdr:row>
      <xdr:rowOff>46989</xdr:rowOff>
    </xdr:to>
    <xdr:sp macro="" textlink="">
      <xdr:nvSpPr>
        <xdr:cNvPr id="819" name="楕円 818">
          <a:extLst>
            <a:ext uri="{FF2B5EF4-FFF2-40B4-BE49-F238E27FC236}">
              <a16:creationId xmlns:a16="http://schemas.microsoft.com/office/drawing/2014/main" id="{357816A4-1EBB-45F1-AE0E-56323D6A05C2}"/>
            </a:ext>
          </a:extLst>
        </xdr:cNvPr>
        <xdr:cNvSpPr/>
      </xdr:nvSpPr>
      <xdr:spPr>
        <a:xfrm>
          <a:off x="16388080" y="143662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167639</xdr:rowOff>
    </xdr:from>
    <xdr:to>
      <xdr:col>102</xdr:col>
      <xdr:colOff>114300</xdr:colOff>
      <xdr:row>86</xdr:row>
      <xdr:rowOff>15239</xdr:rowOff>
    </xdr:to>
    <xdr:cxnSp macro="">
      <xdr:nvCxnSpPr>
        <xdr:cNvPr id="820" name="直線コネクタ 819">
          <a:extLst>
            <a:ext uri="{FF2B5EF4-FFF2-40B4-BE49-F238E27FC236}">
              <a16:creationId xmlns:a16="http://schemas.microsoft.com/office/drawing/2014/main" id="{2095B5AC-BC67-415B-A6D2-FB2C9DD51331}"/>
            </a:ext>
          </a:extLst>
        </xdr:cNvPr>
        <xdr:cNvCxnSpPr/>
      </xdr:nvCxnSpPr>
      <xdr:spPr>
        <a:xfrm>
          <a:off x="16431260" y="14417039"/>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90188</xdr:rowOff>
    </xdr:from>
    <xdr:ext cx="469744" cy="259045"/>
    <xdr:sp macro="" textlink="">
      <xdr:nvSpPr>
        <xdr:cNvPr id="821" name="n_1aveValue【消防施設】&#10;一人当たり面積">
          <a:extLst>
            <a:ext uri="{FF2B5EF4-FFF2-40B4-BE49-F238E27FC236}">
              <a16:creationId xmlns:a16="http://schemas.microsoft.com/office/drawing/2014/main" id="{53FC62CC-E415-43E9-BD92-F680AD59D02B}"/>
            </a:ext>
          </a:extLst>
        </xdr:cNvPr>
        <xdr:cNvSpPr txBox="1"/>
      </xdr:nvSpPr>
      <xdr:spPr>
        <a:xfrm>
          <a:off x="18561127" y="140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822" name="n_2aveValue【消防施設】&#10;一人当たり面積">
          <a:extLst>
            <a:ext uri="{FF2B5EF4-FFF2-40B4-BE49-F238E27FC236}">
              <a16:creationId xmlns:a16="http://schemas.microsoft.com/office/drawing/2014/main" id="{9357C0DE-5456-451F-A19B-B00D060B896B}"/>
            </a:ext>
          </a:extLst>
        </xdr:cNvPr>
        <xdr:cNvSpPr txBox="1"/>
      </xdr:nvSpPr>
      <xdr:spPr>
        <a:xfrm>
          <a:off x="1777626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823" name="n_3aveValue【消防施設】&#10;一人当たり面積">
          <a:extLst>
            <a:ext uri="{FF2B5EF4-FFF2-40B4-BE49-F238E27FC236}">
              <a16:creationId xmlns:a16="http://schemas.microsoft.com/office/drawing/2014/main" id="{07632DD3-31C6-42B9-979C-386FAB230B00}"/>
            </a:ext>
          </a:extLst>
        </xdr:cNvPr>
        <xdr:cNvSpPr txBox="1"/>
      </xdr:nvSpPr>
      <xdr:spPr>
        <a:xfrm>
          <a:off x="17001567" y="140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24" name="n_4aveValue【消防施設】&#10;一人当たり面積">
          <a:extLst>
            <a:ext uri="{FF2B5EF4-FFF2-40B4-BE49-F238E27FC236}">
              <a16:creationId xmlns:a16="http://schemas.microsoft.com/office/drawing/2014/main" id="{118D7252-573B-4F49-8A0A-2137AE1DEF6B}"/>
            </a:ext>
          </a:extLst>
        </xdr:cNvPr>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19066</xdr:rowOff>
    </xdr:from>
    <xdr:ext cx="469744" cy="259045"/>
    <xdr:sp macro="" textlink="">
      <xdr:nvSpPr>
        <xdr:cNvPr id="825" name="n_1mainValue【消防施設】&#10;一人当たり面積">
          <a:extLst>
            <a:ext uri="{FF2B5EF4-FFF2-40B4-BE49-F238E27FC236}">
              <a16:creationId xmlns:a16="http://schemas.microsoft.com/office/drawing/2014/main" id="{38A46BD2-AC9E-48DC-B5DE-7845A4E51246}"/>
            </a:ext>
          </a:extLst>
        </xdr:cNvPr>
        <xdr:cNvSpPr txBox="1"/>
      </xdr:nvSpPr>
      <xdr:spPr>
        <a:xfrm>
          <a:off x="18561127"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826" name="n_2mainValue【消防施設】&#10;一人当たり面積">
          <a:extLst>
            <a:ext uri="{FF2B5EF4-FFF2-40B4-BE49-F238E27FC236}">
              <a16:creationId xmlns:a16="http://schemas.microsoft.com/office/drawing/2014/main" id="{047ACD0A-5F78-4680-95C8-CB37D479D303}"/>
            </a:ext>
          </a:extLst>
        </xdr:cNvPr>
        <xdr:cNvSpPr txBox="1"/>
      </xdr:nvSpPr>
      <xdr:spPr>
        <a:xfrm>
          <a:off x="1777626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827" name="n_3mainValue【消防施設】&#10;一人当たり面積">
          <a:extLst>
            <a:ext uri="{FF2B5EF4-FFF2-40B4-BE49-F238E27FC236}">
              <a16:creationId xmlns:a16="http://schemas.microsoft.com/office/drawing/2014/main" id="{3B91C90D-B548-4021-995D-2DA42387EA7C}"/>
            </a:ext>
          </a:extLst>
        </xdr:cNvPr>
        <xdr:cNvSpPr txBox="1"/>
      </xdr:nvSpPr>
      <xdr:spPr>
        <a:xfrm>
          <a:off x="17001567" y="1447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38116</xdr:rowOff>
    </xdr:from>
    <xdr:ext cx="469744" cy="259045"/>
    <xdr:sp macro="" textlink="">
      <xdr:nvSpPr>
        <xdr:cNvPr id="828" name="n_4mainValue【消防施設】&#10;一人当たり面積">
          <a:extLst>
            <a:ext uri="{FF2B5EF4-FFF2-40B4-BE49-F238E27FC236}">
              <a16:creationId xmlns:a16="http://schemas.microsoft.com/office/drawing/2014/main" id="{E96BAB90-4BDE-431C-9449-C00DECF3B18D}"/>
            </a:ext>
          </a:extLst>
        </xdr:cNvPr>
        <xdr:cNvSpPr txBox="1"/>
      </xdr:nvSpPr>
      <xdr:spPr>
        <a:xfrm>
          <a:off x="16226867" y="144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00945022-20A2-409A-AE96-45FA30DD064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3CBDCA17-C5E3-4CFD-9721-10F61642613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DD581239-98CE-4D4D-8C45-511ADC8E6E4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519A3D35-D0F0-421C-BBB9-90EE35B0DC1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7D287876-C699-433D-A8A5-D640A6E09BD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9B8ECC68-F7BF-439B-A1D4-92869FFF6F5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09F815C7-9657-4537-BDA6-37A5B9C0777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671E2085-F4BC-40FF-81A6-463DB91CEE3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08D2EC20-0C02-411D-B5E4-2EDF27F8A96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FCF1F10A-766F-45D4-A1FB-2F40B75C083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57017AB0-12B9-446C-824A-09A3C161828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0" name="直線コネクタ 839">
          <a:extLst>
            <a:ext uri="{FF2B5EF4-FFF2-40B4-BE49-F238E27FC236}">
              <a16:creationId xmlns:a16="http://schemas.microsoft.com/office/drawing/2014/main" id="{7B5F54B8-52E8-4718-AB6B-F97656C888F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1" name="テキスト ボックス 840">
          <a:extLst>
            <a:ext uri="{FF2B5EF4-FFF2-40B4-BE49-F238E27FC236}">
              <a16:creationId xmlns:a16="http://schemas.microsoft.com/office/drawing/2014/main" id="{0A5443EC-44EC-4DDF-830A-A1AFDFCE2FB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2" name="直線コネクタ 841">
          <a:extLst>
            <a:ext uri="{FF2B5EF4-FFF2-40B4-BE49-F238E27FC236}">
              <a16:creationId xmlns:a16="http://schemas.microsoft.com/office/drawing/2014/main" id="{536174F4-1B54-4095-B3D3-1BE4512A973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3" name="テキスト ボックス 842">
          <a:extLst>
            <a:ext uri="{FF2B5EF4-FFF2-40B4-BE49-F238E27FC236}">
              <a16:creationId xmlns:a16="http://schemas.microsoft.com/office/drawing/2014/main" id="{9A25C4FC-C98E-4F27-A662-FE8DBCF8EA0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4" name="直線コネクタ 843">
          <a:extLst>
            <a:ext uri="{FF2B5EF4-FFF2-40B4-BE49-F238E27FC236}">
              <a16:creationId xmlns:a16="http://schemas.microsoft.com/office/drawing/2014/main" id="{B81E1815-E527-4AF4-917D-FA484426A9F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5" name="テキスト ボックス 844">
          <a:extLst>
            <a:ext uri="{FF2B5EF4-FFF2-40B4-BE49-F238E27FC236}">
              <a16:creationId xmlns:a16="http://schemas.microsoft.com/office/drawing/2014/main" id="{62B1FAB1-8215-4B61-AAB0-6902C720C00E}"/>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6" name="直線コネクタ 845">
          <a:extLst>
            <a:ext uri="{FF2B5EF4-FFF2-40B4-BE49-F238E27FC236}">
              <a16:creationId xmlns:a16="http://schemas.microsoft.com/office/drawing/2014/main" id="{F53DBB45-7504-4E31-8270-92C05BA5241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7" name="テキスト ボックス 846">
          <a:extLst>
            <a:ext uri="{FF2B5EF4-FFF2-40B4-BE49-F238E27FC236}">
              <a16:creationId xmlns:a16="http://schemas.microsoft.com/office/drawing/2014/main" id="{3BA4BF11-9EB2-447D-98E7-D0D2589FA93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8" name="直線コネクタ 847">
          <a:extLst>
            <a:ext uri="{FF2B5EF4-FFF2-40B4-BE49-F238E27FC236}">
              <a16:creationId xmlns:a16="http://schemas.microsoft.com/office/drawing/2014/main" id="{5DF5E245-992B-4509-909F-AC9904B6159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9" name="テキスト ボックス 848">
          <a:extLst>
            <a:ext uri="{FF2B5EF4-FFF2-40B4-BE49-F238E27FC236}">
              <a16:creationId xmlns:a16="http://schemas.microsoft.com/office/drawing/2014/main" id="{6098634A-8EF0-482E-BF02-A14B64AE0B8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0" name="直線コネクタ 849">
          <a:extLst>
            <a:ext uri="{FF2B5EF4-FFF2-40B4-BE49-F238E27FC236}">
              <a16:creationId xmlns:a16="http://schemas.microsoft.com/office/drawing/2014/main" id="{2D6C9FA6-C1EA-4F61-93E4-CEB518EFECA7}"/>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1" name="テキスト ボックス 850">
          <a:extLst>
            <a:ext uri="{FF2B5EF4-FFF2-40B4-BE49-F238E27FC236}">
              <a16:creationId xmlns:a16="http://schemas.microsoft.com/office/drawing/2014/main" id="{B509D5AF-C798-4044-9865-ECC39CBE4DC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40010687-62FE-4EAA-927D-F035EAE2CEE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338DDB29-D59B-4BA2-ACE0-7AD37FD7136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54" name="直線コネクタ 853">
          <a:extLst>
            <a:ext uri="{FF2B5EF4-FFF2-40B4-BE49-F238E27FC236}">
              <a16:creationId xmlns:a16="http://schemas.microsoft.com/office/drawing/2014/main" id="{7A6A1925-9932-4464-9112-75FF75076A9F}"/>
            </a:ext>
          </a:extLst>
        </xdr:cNvPr>
        <xdr:cNvCxnSpPr/>
      </xdr:nvCxnSpPr>
      <xdr:spPr>
        <a:xfrm flipV="1">
          <a:off x="14375764" y="1689408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5" name="【庁舎】&#10;有形固定資産減価償却率最小値テキスト">
          <a:extLst>
            <a:ext uri="{FF2B5EF4-FFF2-40B4-BE49-F238E27FC236}">
              <a16:creationId xmlns:a16="http://schemas.microsoft.com/office/drawing/2014/main" id="{1BD7F9C7-4B2B-4B36-98B7-69335C178B6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6" name="直線コネクタ 855">
          <a:extLst>
            <a:ext uri="{FF2B5EF4-FFF2-40B4-BE49-F238E27FC236}">
              <a16:creationId xmlns:a16="http://schemas.microsoft.com/office/drawing/2014/main" id="{61503C6E-2F8F-4EF6-BAB7-A7FD1A813EC5}"/>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57" name="【庁舎】&#10;有形固定資産減価償却率最大値テキスト">
          <a:extLst>
            <a:ext uri="{FF2B5EF4-FFF2-40B4-BE49-F238E27FC236}">
              <a16:creationId xmlns:a16="http://schemas.microsoft.com/office/drawing/2014/main" id="{571E9285-0AE9-47CF-B10F-4432626FB6CC}"/>
            </a:ext>
          </a:extLst>
        </xdr:cNvPr>
        <xdr:cNvSpPr txBox="1"/>
      </xdr:nvSpPr>
      <xdr:spPr>
        <a:xfrm>
          <a:off x="14414500" y="16673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58" name="直線コネクタ 857">
          <a:extLst>
            <a:ext uri="{FF2B5EF4-FFF2-40B4-BE49-F238E27FC236}">
              <a16:creationId xmlns:a16="http://schemas.microsoft.com/office/drawing/2014/main" id="{DD778874-F88F-43C3-BDA4-B40C8B5EB436}"/>
            </a:ext>
          </a:extLst>
        </xdr:cNvPr>
        <xdr:cNvCxnSpPr/>
      </xdr:nvCxnSpPr>
      <xdr:spPr>
        <a:xfrm>
          <a:off x="14287500" y="168940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65876</xdr:rowOff>
    </xdr:from>
    <xdr:ext cx="405111" cy="259045"/>
    <xdr:sp macro="" textlink="">
      <xdr:nvSpPr>
        <xdr:cNvPr id="859" name="【庁舎】&#10;有形固定資産減価償却率平均値テキスト">
          <a:extLst>
            <a:ext uri="{FF2B5EF4-FFF2-40B4-BE49-F238E27FC236}">
              <a16:creationId xmlns:a16="http://schemas.microsoft.com/office/drawing/2014/main" id="{A377E051-EB88-4D08-A084-65D12E1D5293}"/>
            </a:ext>
          </a:extLst>
        </xdr:cNvPr>
        <xdr:cNvSpPr txBox="1"/>
      </xdr:nvSpPr>
      <xdr:spPr>
        <a:xfrm>
          <a:off x="14414500" y="175004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60" name="フローチャート: 判断 859">
          <a:extLst>
            <a:ext uri="{FF2B5EF4-FFF2-40B4-BE49-F238E27FC236}">
              <a16:creationId xmlns:a16="http://schemas.microsoft.com/office/drawing/2014/main" id="{742D528B-B049-4156-90F7-1016BF45953B}"/>
            </a:ext>
          </a:extLst>
        </xdr:cNvPr>
        <xdr:cNvSpPr/>
      </xdr:nvSpPr>
      <xdr:spPr>
        <a:xfrm>
          <a:off x="14325600" y="1752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61" name="フローチャート: 判断 860">
          <a:extLst>
            <a:ext uri="{FF2B5EF4-FFF2-40B4-BE49-F238E27FC236}">
              <a16:creationId xmlns:a16="http://schemas.microsoft.com/office/drawing/2014/main" id="{665172BD-20ED-401B-8757-E26B088DD756}"/>
            </a:ext>
          </a:extLst>
        </xdr:cNvPr>
        <xdr:cNvSpPr/>
      </xdr:nvSpPr>
      <xdr:spPr>
        <a:xfrm>
          <a:off x="13578840" y="1748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62" name="フローチャート: 判断 861">
          <a:extLst>
            <a:ext uri="{FF2B5EF4-FFF2-40B4-BE49-F238E27FC236}">
              <a16:creationId xmlns:a16="http://schemas.microsoft.com/office/drawing/2014/main" id="{DDAFC811-BAC1-4992-9B41-83633BB22B06}"/>
            </a:ext>
          </a:extLst>
        </xdr:cNvPr>
        <xdr:cNvSpPr/>
      </xdr:nvSpPr>
      <xdr:spPr>
        <a:xfrm>
          <a:off x="128041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63" name="フローチャート: 判断 862">
          <a:extLst>
            <a:ext uri="{FF2B5EF4-FFF2-40B4-BE49-F238E27FC236}">
              <a16:creationId xmlns:a16="http://schemas.microsoft.com/office/drawing/2014/main" id="{3A1205CC-96B8-427C-A1C5-166E9F0D887B}"/>
            </a:ext>
          </a:extLst>
        </xdr:cNvPr>
        <xdr:cNvSpPr/>
      </xdr:nvSpPr>
      <xdr:spPr>
        <a:xfrm>
          <a:off x="12029440" y="174387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64" name="フローチャート: 判断 863">
          <a:extLst>
            <a:ext uri="{FF2B5EF4-FFF2-40B4-BE49-F238E27FC236}">
              <a16:creationId xmlns:a16="http://schemas.microsoft.com/office/drawing/2014/main" id="{9B8DC739-90EF-43F6-BC56-B21442E3C517}"/>
            </a:ext>
          </a:extLst>
        </xdr:cNvPr>
        <xdr:cNvSpPr/>
      </xdr:nvSpPr>
      <xdr:spPr>
        <a:xfrm>
          <a:off x="11231880" y="1740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94844297-C48E-4A3E-A672-EEC7BB6C1B8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679DA53C-D9FD-473D-953B-4D6DDBEACB6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25878BE5-6C5E-4A9F-B3AB-464B496DFDE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64DA9C79-7D0A-4E68-B258-08151CF7FD3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EE1D5CA1-706C-4E00-806E-1C6AA6745EE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44994</xdr:rowOff>
    </xdr:from>
    <xdr:to>
      <xdr:col>85</xdr:col>
      <xdr:colOff>177800</xdr:colOff>
      <xdr:row>101</xdr:row>
      <xdr:rowOff>146594</xdr:rowOff>
    </xdr:to>
    <xdr:sp macro="" textlink="">
      <xdr:nvSpPr>
        <xdr:cNvPr id="870" name="楕円 869">
          <a:extLst>
            <a:ext uri="{FF2B5EF4-FFF2-40B4-BE49-F238E27FC236}">
              <a16:creationId xmlns:a16="http://schemas.microsoft.com/office/drawing/2014/main" id="{0BFF1CE5-94C4-4059-8E89-2B878B2FCBA9}"/>
            </a:ext>
          </a:extLst>
        </xdr:cNvPr>
        <xdr:cNvSpPr/>
      </xdr:nvSpPr>
      <xdr:spPr>
        <a:xfrm>
          <a:off x="14325600" y="169766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67871</xdr:rowOff>
    </xdr:from>
    <xdr:ext cx="405111" cy="259045"/>
    <xdr:sp macro="" textlink="">
      <xdr:nvSpPr>
        <xdr:cNvPr id="871" name="【庁舎】&#10;有形固定資産減価償却率該当値テキスト">
          <a:extLst>
            <a:ext uri="{FF2B5EF4-FFF2-40B4-BE49-F238E27FC236}">
              <a16:creationId xmlns:a16="http://schemas.microsoft.com/office/drawing/2014/main" id="{8B3A554F-F6A7-4433-8325-12C501B98D1F}"/>
            </a:ext>
          </a:extLst>
        </xdr:cNvPr>
        <xdr:cNvSpPr txBox="1"/>
      </xdr:nvSpPr>
      <xdr:spPr>
        <a:xfrm>
          <a:off x="14414500" y="16831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44994</xdr:rowOff>
    </xdr:from>
    <xdr:to>
      <xdr:col>81</xdr:col>
      <xdr:colOff>101600</xdr:colOff>
      <xdr:row>101</xdr:row>
      <xdr:rowOff>146594</xdr:rowOff>
    </xdr:to>
    <xdr:sp macro="" textlink="">
      <xdr:nvSpPr>
        <xdr:cNvPr id="872" name="楕円 871">
          <a:extLst>
            <a:ext uri="{FF2B5EF4-FFF2-40B4-BE49-F238E27FC236}">
              <a16:creationId xmlns:a16="http://schemas.microsoft.com/office/drawing/2014/main" id="{47A561D6-AE62-49B2-8AFD-1967760DFE45}"/>
            </a:ext>
          </a:extLst>
        </xdr:cNvPr>
        <xdr:cNvSpPr/>
      </xdr:nvSpPr>
      <xdr:spPr>
        <a:xfrm>
          <a:off x="13578840" y="169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95794</xdr:rowOff>
    </xdr:from>
    <xdr:to>
      <xdr:col>85</xdr:col>
      <xdr:colOff>127000</xdr:colOff>
      <xdr:row>101</xdr:row>
      <xdr:rowOff>95794</xdr:rowOff>
    </xdr:to>
    <xdr:cxnSp macro="">
      <xdr:nvCxnSpPr>
        <xdr:cNvPr id="873" name="直線コネクタ 872">
          <a:extLst>
            <a:ext uri="{FF2B5EF4-FFF2-40B4-BE49-F238E27FC236}">
              <a16:creationId xmlns:a16="http://schemas.microsoft.com/office/drawing/2014/main" id="{30640D9A-2C0B-4EB7-822E-9BACF931B999}"/>
            </a:ext>
          </a:extLst>
        </xdr:cNvPr>
        <xdr:cNvCxnSpPr/>
      </xdr:nvCxnSpPr>
      <xdr:spPr>
        <a:xfrm>
          <a:off x="13629640" y="1702743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xdr:rowOff>
    </xdr:from>
    <xdr:to>
      <xdr:col>76</xdr:col>
      <xdr:colOff>165100</xdr:colOff>
      <xdr:row>101</xdr:row>
      <xdr:rowOff>115570</xdr:rowOff>
    </xdr:to>
    <xdr:sp macro="" textlink="">
      <xdr:nvSpPr>
        <xdr:cNvPr id="874" name="楕円 873">
          <a:extLst>
            <a:ext uri="{FF2B5EF4-FFF2-40B4-BE49-F238E27FC236}">
              <a16:creationId xmlns:a16="http://schemas.microsoft.com/office/drawing/2014/main" id="{BFD76E4A-C482-4E66-8BEB-B327CD8906B6}"/>
            </a:ext>
          </a:extLst>
        </xdr:cNvPr>
        <xdr:cNvSpPr/>
      </xdr:nvSpPr>
      <xdr:spPr>
        <a:xfrm>
          <a:off x="1280414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64770</xdr:rowOff>
    </xdr:from>
    <xdr:to>
      <xdr:col>81</xdr:col>
      <xdr:colOff>50800</xdr:colOff>
      <xdr:row>101</xdr:row>
      <xdr:rowOff>95794</xdr:rowOff>
    </xdr:to>
    <xdr:cxnSp macro="">
      <xdr:nvCxnSpPr>
        <xdr:cNvPr id="875" name="直線コネクタ 874">
          <a:extLst>
            <a:ext uri="{FF2B5EF4-FFF2-40B4-BE49-F238E27FC236}">
              <a16:creationId xmlns:a16="http://schemas.microsoft.com/office/drawing/2014/main" id="{795D6FF8-8066-4F5E-BFB2-EF18CE09A578}"/>
            </a:ext>
          </a:extLst>
        </xdr:cNvPr>
        <xdr:cNvCxnSpPr/>
      </xdr:nvCxnSpPr>
      <xdr:spPr>
        <a:xfrm>
          <a:off x="12854940" y="1699641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128270</xdr:rowOff>
    </xdr:from>
    <xdr:to>
      <xdr:col>72</xdr:col>
      <xdr:colOff>38100</xdr:colOff>
      <xdr:row>101</xdr:row>
      <xdr:rowOff>58420</xdr:rowOff>
    </xdr:to>
    <xdr:sp macro="" textlink="">
      <xdr:nvSpPr>
        <xdr:cNvPr id="876" name="楕円 875">
          <a:extLst>
            <a:ext uri="{FF2B5EF4-FFF2-40B4-BE49-F238E27FC236}">
              <a16:creationId xmlns:a16="http://schemas.microsoft.com/office/drawing/2014/main" id="{0988A4D4-FD82-425A-A6FA-9948A3F4444D}"/>
            </a:ext>
          </a:extLst>
        </xdr:cNvPr>
        <xdr:cNvSpPr/>
      </xdr:nvSpPr>
      <xdr:spPr>
        <a:xfrm>
          <a:off x="12029440" y="16892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xdr:rowOff>
    </xdr:from>
    <xdr:to>
      <xdr:col>76</xdr:col>
      <xdr:colOff>114300</xdr:colOff>
      <xdr:row>101</xdr:row>
      <xdr:rowOff>64770</xdr:rowOff>
    </xdr:to>
    <xdr:cxnSp macro="">
      <xdr:nvCxnSpPr>
        <xdr:cNvPr id="877" name="直線コネクタ 876">
          <a:extLst>
            <a:ext uri="{FF2B5EF4-FFF2-40B4-BE49-F238E27FC236}">
              <a16:creationId xmlns:a16="http://schemas.microsoft.com/office/drawing/2014/main" id="{DE1A14D2-1374-447A-8BD9-04C94C894DF5}"/>
            </a:ext>
          </a:extLst>
        </xdr:cNvPr>
        <xdr:cNvCxnSpPr/>
      </xdr:nvCxnSpPr>
      <xdr:spPr>
        <a:xfrm>
          <a:off x="12072620" y="16939260"/>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74386</xdr:rowOff>
    </xdr:from>
    <xdr:to>
      <xdr:col>67</xdr:col>
      <xdr:colOff>101600</xdr:colOff>
      <xdr:row>101</xdr:row>
      <xdr:rowOff>4536</xdr:rowOff>
    </xdr:to>
    <xdr:sp macro="" textlink="">
      <xdr:nvSpPr>
        <xdr:cNvPr id="878" name="楕円 877">
          <a:extLst>
            <a:ext uri="{FF2B5EF4-FFF2-40B4-BE49-F238E27FC236}">
              <a16:creationId xmlns:a16="http://schemas.microsoft.com/office/drawing/2014/main" id="{D5C87C45-75B6-4F67-9B19-9E9AD167C441}"/>
            </a:ext>
          </a:extLst>
        </xdr:cNvPr>
        <xdr:cNvSpPr/>
      </xdr:nvSpPr>
      <xdr:spPr>
        <a:xfrm>
          <a:off x="11231880" y="16838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125186</xdr:rowOff>
    </xdr:from>
    <xdr:to>
      <xdr:col>71</xdr:col>
      <xdr:colOff>177800</xdr:colOff>
      <xdr:row>101</xdr:row>
      <xdr:rowOff>7620</xdr:rowOff>
    </xdr:to>
    <xdr:cxnSp macro="">
      <xdr:nvCxnSpPr>
        <xdr:cNvPr id="879" name="直線コネクタ 878">
          <a:extLst>
            <a:ext uri="{FF2B5EF4-FFF2-40B4-BE49-F238E27FC236}">
              <a16:creationId xmlns:a16="http://schemas.microsoft.com/office/drawing/2014/main" id="{7857A007-CDEC-4910-B4A8-733BA1F906B7}"/>
            </a:ext>
          </a:extLst>
        </xdr:cNvPr>
        <xdr:cNvCxnSpPr/>
      </xdr:nvCxnSpPr>
      <xdr:spPr>
        <a:xfrm>
          <a:off x="11282680" y="16889186"/>
          <a:ext cx="78994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145885</xdr:rowOff>
    </xdr:from>
    <xdr:ext cx="405111" cy="259045"/>
    <xdr:sp macro="" textlink="">
      <xdr:nvSpPr>
        <xdr:cNvPr id="880" name="n_1aveValue【庁舎】&#10;有形固定資産減価償却率">
          <a:extLst>
            <a:ext uri="{FF2B5EF4-FFF2-40B4-BE49-F238E27FC236}">
              <a16:creationId xmlns:a16="http://schemas.microsoft.com/office/drawing/2014/main" id="{E2C11EB5-05B6-4148-A9C8-E294A615D497}"/>
            </a:ext>
          </a:extLst>
        </xdr:cNvPr>
        <xdr:cNvSpPr txBox="1"/>
      </xdr:nvSpPr>
      <xdr:spPr>
        <a:xfrm>
          <a:off x="13437244" y="17580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121393</xdr:rowOff>
    </xdr:from>
    <xdr:ext cx="405111" cy="259045"/>
    <xdr:sp macro="" textlink="">
      <xdr:nvSpPr>
        <xdr:cNvPr id="881" name="n_2aveValue【庁舎】&#10;有形固定資産減価償却率">
          <a:extLst>
            <a:ext uri="{FF2B5EF4-FFF2-40B4-BE49-F238E27FC236}">
              <a16:creationId xmlns:a16="http://schemas.microsoft.com/office/drawing/2014/main" id="{5E405C56-38E0-4EC9-9271-334816476A56}"/>
            </a:ext>
          </a:extLst>
        </xdr:cNvPr>
        <xdr:cNvSpPr txBox="1"/>
      </xdr:nvSpPr>
      <xdr:spPr>
        <a:xfrm>
          <a:off x="12675244" y="17555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96900</xdr:rowOff>
    </xdr:from>
    <xdr:ext cx="405111" cy="259045"/>
    <xdr:sp macro="" textlink="">
      <xdr:nvSpPr>
        <xdr:cNvPr id="882" name="n_3aveValue【庁舎】&#10;有形固定資産減価償却率">
          <a:extLst>
            <a:ext uri="{FF2B5EF4-FFF2-40B4-BE49-F238E27FC236}">
              <a16:creationId xmlns:a16="http://schemas.microsoft.com/office/drawing/2014/main" id="{DAA43D65-87FE-45B7-BB2A-C98E569F2813}"/>
            </a:ext>
          </a:extLst>
        </xdr:cNvPr>
        <xdr:cNvSpPr txBox="1"/>
      </xdr:nvSpPr>
      <xdr:spPr>
        <a:xfrm>
          <a:off x="1190054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56078</xdr:rowOff>
    </xdr:from>
    <xdr:ext cx="405111" cy="259045"/>
    <xdr:sp macro="" textlink="">
      <xdr:nvSpPr>
        <xdr:cNvPr id="883" name="n_4aveValue【庁舎】&#10;有形固定資産減価償却率">
          <a:extLst>
            <a:ext uri="{FF2B5EF4-FFF2-40B4-BE49-F238E27FC236}">
              <a16:creationId xmlns:a16="http://schemas.microsoft.com/office/drawing/2014/main" id="{EA117212-42B4-4D75-AB13-E1F4CB6E2C43}"/>
            </a:ext>
          </a:extLst>
        </xdr:cNvPr>
        <xdr:cNvSpPr txBox="1"/>
      </xdr:nvSpPr>
      <xdr:spPr>
        <a:xfrm>
          <a:off x="11102984" y="174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163121</xdr:rowOff>
    </xdr:from>
    <xdr:ext cx="405111" cy="259045"/>
    <xdr:sp macro="" textlink="">
      <xdr:nvSpPr>
        <xdr:cNvPr id="884" name="n_1mainValue【庁舎】&#10;有形固定資産減価償却率">
          <a:extLst>
            <a:ext uri="{FF2B5EF4-FFF2-40B4-BE49-F238E27FC236}">
              <a16:creationId xmlns:a16="http://schemas.microsoft.com/office/drawing/2014/main" id="{8E6469FD-C717-4D35-887F-F593B66B4C9F}"/>
            </a:ext>
          </a:extLst>
        </xdr:cNvPr>
        <xdr:cNvSpPr txBox="1"/>
      </xdr:nvSpPr>
      <xdr:spPr>
        <a:xfrm>
          <a:off x="13437244" y="1675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885" name="n_2mainValue【庁舎】&#10;有形固定資産減価償却率">
          <a:extLst>
            <a:ext uri="{FF2B5EF4-FFF2-40B4-BE49-F238E27FC236}">
              <a16:creationId xmlns:a16="http://schemas.microsoft.com/office/drawing/2014/main" id="{0FBBE282-E7E7-4316-9DD0-E6B21833EE5A}"/>
            </a:ext>
          </a:extLst>
        </xdr:cNvPr>
        <xdr:cNvSpPr txBox="1"/>
      </xdr:nvSpPr>
      <xdr:spPr>
        <a:xfrm>
          <a:off x="12675244" y="1672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74947</xdr:rowOff>
    </xdr:from>
    <xdr:ext cx="405111" cy="259045"/>
    <xdr:sp macro="" textlink="">
      <xdr:nvSpPr>
        <xdr:cNvPr id="886" name="n_3mainValue【庁舎】&#10;有形固定資産減価償却率">
          <a:extLst>
            <a:ext uri="{FF2B5EF4-FFF2-40B4-BE49-F238E27FC236}">
              <a16:creationId xmlns:a16="http://schemas.microsoft.com/office/drawing/2014/main" id="{FEB70A35-35AA-488A-A4E4-1855B512BC05}"/>
            </a:ext>
          </a:extLst>
        </xdr:cNvPr>
        <xdr:cNvSpPr txBox="1"/>
      </xdr:nvSpPr>
      <xdr:spPr>
        <a:xfrm>
          <a:off x="11900544" y="1667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21063</xdr:rowOff>
    </xdr:from>
    <xdr:ext cx="405111" cy="259045"/>
    <xdr:sp macro="" textlink="">
      <xdr:nvSpPr>
        <xdr:cNvPr id="887" name="n_4mainValue【庁舎】&#10;有形固定資産減価償却率">
          <a:extLst>
            <a:ext uri="{FF2B5EF4-FFF2-40B4-BE49-F238E27FC236}">
              <a16:creationId xmlns:a16="http://schemas.microsoft.com/office/drawing/2014/main" id="{F50A537B-0B33-4B52-84B8-397882D785CF}"/>
            </a:ext>
          </a:extLst>
        </xdr:cNvPr>
        <xdr:cNvSpPr txBox="1"/>
      </xdr:nvSpPr>
      <xdr:spPr>
        <a:xfrm>
          <a:off x="11102984" y="1661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FC54CEB9-AF6A-420F-922F-700EE9888BD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C3F6330F-2CB3-4A73-A2BF-86283FFA7A6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F96205A4-92D2-4CFF-BE69-ED7437D1A79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DB985ED4-B947-4E1C-9469-B6AD97E8CB6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EB483820-8DC5-4B48-9108-FD72F6DDF73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7240EC89-EDD6-4BD3-A058-403D9AF9684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E686627A-F9F1-4C7D-A8C7-362AB33376B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C34DBB64-2AC7-4230-B160-B259CB796C7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BF6C02EA-DB97-42CE-AD16-B3C30247852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876A7FB0-13E0-4F00-B4F1-A332C670572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a:extLst>
            <a:ext uri="{FF2B5EF4-FFF2-40B4-BE49-F238E27FC236}">
              <a16:creationId xmlns:a16="http://schemas.microsoft.com/office/drawing/2014/main" id="{F351A4F7-DC53-4C85-BF46-D59C30DC194C}"/>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a:extLst>
            <a:ext uri="{FF2B5EF4-FFF2-40B4-BE49-F238E27FC236}">
              <a16:creationId xmlns:a16="http://schemas.microsoft.com/office/drawing/2014/main" id="{DAC75216-7313-4206-8C47-1A01259129D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a:extLst>
            <a:ext uri="{FF2B5EF4-FFF2-40B4-BE49-F238E27FC236}">
              <a16:creationId xmlns:a16="http://schemas.microsoft.com/office/drawing/2014/main" id="{32F98EAC-319E-45EE-A7D4-34C93E47CC34}"/>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a:extLst>
            <a:ext uri="{FF2B5EF4-FFF2-40B4-BE49-F238E27FC236}">
              <a16:creationId xmlns:a16="http://schemas.microsoft.com/office/drawing/2014/main" id="{C21F7983-779A-4069-A4A6-469DB952A32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23C9A40A-0517-4650-A79F-728FF23143A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CFA288A6-A9AF-466C-85A0-02CF4807425B}"/>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a:extLst>
            <a:ext uri="{FF2B5EF4-FFF2-40B4-BE49-F238E27FC236}">
              <a16:creationId xmlns:a16="http://schemas.microsoft.com/office/drawing/2014/main" id="{DCFEDD6C-3539-4424-97E0-AB06E9625C24}"/>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a:extLst>
            <a:ext uri="{FF2B5EF4-FFF2-40B4-BE49-F238E27FC236}">
              <a16:creationId xmlns:a16="http://schemas.microsoft.com/office/drawing/2014/main" id="{2A5C33A5-63C9-4C9E-B9A8-4C62A71D9E8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a:extLst>
            <a:ext uri="{FF2B5EF4-FFF2-40B4-BE49-F238E27FC236}">
              <a16:creationId xmlns:a16="http://schemas.microsoft.com/office/drawing/2014/main" id="{C58BD64D-FCE9-4DB5-933E-E89168960F1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a:extLst>
            <a:ext uri="{FF2B5EF4-FFF2-40B4-BE49-F238E27FC236}">
              <a16:creationId xmlns:a16="http://schemas.microsoft.com/office/drawing/2014/main" id="{D6CC2499-9AC1-4093-94E8-C3DFBBC69D4D}"/>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C88FA7CB-445C-44D4-89CA-86AAA52DFFF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7737028B-F335-4D6A-8CA2-1770AAA7F63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8A9C2C27-43F4-4CF9-9636-18502E7356A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11" name="直線コネクタ 910">
          <a:extLst>
            <a:ext uri="{FF2B5EF4-FFF2-40B4-BE49-F238E27FC236}">
              <a16:creationId xmlns:a16="http://schemas.microsoft.com/office/drawing/2014/main" id="{C796F645-681C-4D84-9B45-7445F7497AD2}"/>
            </a:ext>
          </a:extLst>
        </xdr:cNvPr>
        <xdr:cNvCxnSpPr/>
      </xdr:nvCxnSpPr>
      <xdr:spPr>
        <a:xfrm flipV="1">
          <a:off x="19509104" y="16832580"/>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2" name="【庁舎】&#10;一人当たり面積最小値テキスト">
          <a:extLst>
            <a:ext uri="{FF2B5EF4-FFF2-40B4-BE49-F238E27FC236}">
              <a16:creationId xmlns:a16="http://schemas.microsoft.com/office/drawing/2014/main" id="{2A6AA33D-4B67-4344-9031-15E7DF1510C8}"/>
            </a:ext>
          </a:extLst>
        </xdr:cNvPr>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3" name="直線コネクタ 912">
          <a:extLst>
            <a:ext uri="{FF2B5EF4-FFF2-40B4-BE49-F238E27FC236}">
              <a16:creationId xmlns:a16="http://schemas.microsoft.com/office/drawing/2014/main" id="{3FC122C6-E39C-4718-BAB7-2EF43D853D9F}"/>
            </a:ext>
          </a:extLst>
        </xdr:cNvPr>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14" name="【庁舎】&#10;一人当たり面積最大値テキスト">
          <a:extLst>
            <a:ext uri="{FF2B5EF4-FFF2-40B4-BE49-F238E27FC236}">
              <a16:creationId xmlns:a16="http://schemas.microsoft.com/office/drawing/2014/main" id="{C25E9E4B-D49F-4FAA-B4BD-B8F6167E7C33}"/>
            </a:ext>
          </a:extLst>
        </xdr:cNvPr>
        <xdr:cNvSpPr txBox="1"/>
      </xdr:nvSpPr>
      <xdr:spPr>
        <a:xfrm>
          <a:off x="19547840" y="1661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15" name="直線コネクタ 914">
          <a:extLst>
            <a:ext uri="{FF2B5EF4-FFF2-40B4-BE49-F238E27FC236}">
              <a16:creationId xmlns:a16="http://schemas.microsoft.com/office/drawing/2014/main" id="{0C41B7CE-C8AF-4756-8BC6-ABA183223D8C}"/>
            </a:ext>
          </a:extLst>
        </xdr:cNvPr>
        <xdr:cNvCxnSpPr/>
      </xdr:nvCxnSpPr>
      <xdr:spPr>
        <a:xfrm>
          <a:off x="19443700" y="1683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16" name="【庁舎】&#10;一人当たり面積平均値テキスト">
          <a:extLst>
            <a:ext uri="{FF2B5EF4-FFF2-40B4-BE49-F238E27FC236}">
              <a16:creationId xmlns:a16="http://schemas.microsoft.com/office/drawing/2014/main" id="{A51E294E-AB8C-4DC2-B5EC-D45218676255}"/>
            </a:ext>
          </a:extLst>
        </xdr:cNvPr>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17" name="フローチャート: 判断 916">
          <a:extLst>
            <a:ext uri="{FF2B5EF4-FFF2-40B4-BE49-F238E27FC236}">
              <a16:creationId xmlns:a16="http://schemas.microsoft.com/office/drawing/2014/main" id="{503606DB-408F-4CC8-B5E5-7289E960CAD5}"/>
            </a:ext>
          </a:extLst>
        </xdr:cNvPr>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18" name="フローチャート: 判断 917">
          <a:extLst>
            <a:ext uri="{FF2B5EF4-FFF2-40B4-BE49-F238E27FC236}">
              <a16:creationId xmlns:a16="http://schemas.microsoft.com/office/drawing/2014/main" id="{E7E3AAF5-E7BB-4217-B695-5F4AB7780F48}"/>
            </a:ext>
          </a:extLst>
        </xdr:cNvPr>
        <xdr:cNvSpPr/>
      </xdr:nvSpPr>
      <xdr:spPr>
        <a:xfrm>
          <a:off x="1873504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19" name="フローチャート: 判断 918">
          <a:extLst>
            <a:ext uri="{FF2B5EF4-FFF2-40B4-BE49-F238E27FC236}">
              <a16:creationId xmlns:a16="http://schemas.microsoft.com/office/drawing/2014/main" id="{5449DD44-E6C7-4DAF-980F-A1986C6F3D92}"/>
            </a:ext>
          </a:extLst>
        </xdr:cNvPr>
        <xdr:cNvSpPr/>
      </xdr:nvSpPr>
      <xdr:spPr>
        <a:xfrm>
          <a:off x="17937480" y="176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20" name="フローチャート: 判断 919">
          <a:extLst>
            <a:ext uri="{FF2B5EF4-FFF2-40B4-BE49-F238E27FC236}">
              <a16:creationId xmlns:a16="http://schemas.microsoft.com/office/drawing/2014/main" id="{32988D39-5746-4E6E-91AF-6A465045D74A}"/>
            </a:ext>
          </a:extLst>
        </xdr:cNvPr>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21" name="フローチャート: 判断 920">
          <a:extLst>
            <a:ext uri="{FF2B5EF4-FFF2-40B4-BE49-F238E27FC236}">
              <a16:creationId xmlns:a16="http://schemas.microsoft.com/office/drawing/2014/main" id="{671569FB-C045-4490-B8DB-B196A556BBD8}"/>
            </a:ext>
          </a:extLst>
        </xdr:cNvPr>
        <xdr:cNvSpPr/>
      </xdr:nvSpPr>
      <xdr:spPr>
        <a:xfrm>
          <a:off x="1638808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95C6E224-6515-4E72-8871-7F4E9B1D6A4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A1A87749-2AAA-4BDC-AA35-76DA7456621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E87C9B9-2991-40A4-A951-CE91763DEAB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ADEEB4B4-1900-4CB7-8F3D-43691B75ADD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46FB892A-EF5F-4CD6-964B-EB848B26A6E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927" name="楕円 926">
          <a:extLst>
            <a:ext uri="{FF2B5EF4-FFF2-40B4-BE49-F238E27FC236}">
              <a16:creationId xmlns:a16="http://schemas.microsoft.com/office/drawing/2014/main" id="{71E5D66E-8CEB-4DCB-9D5C-84A70D359614}"/>
            </a:ext>
          </a:extLst>
        </xdr:cNvPr>
        <xdr:cNvSpPr/>
      </xdr:nvSpPr>
      <xdr:spPr>
        <a:xfrm>
          <a:off x="1945894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928" name="【庁舎】&#10;一人当たり面積該当値テキスト">
          <a:extLst>
            <a:ext uri="{FF2B5EF4-FFF2-40B4-BE49-F238E27FC236}">
              <a16:creationId xmlns:a16="http://schemas.microsoft.com/office/drawing/2014/main" id="{47D2DD2D-31A0-42F5-9774-E0E91317B0D0}"/>
            </a:ext>
          </a:extLst>
        </xdr:cNvPr>
        <xdr:cNvSpPr txBox="1"/>
      </xdr:nvSpPr>
      <xdr:spPr>
        <a:xfrm>
          <a:off x="19547840" y="1733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52070</xdr:rowOff>
    </xdr:from>
    <xdr:to>
      <xdr:col>112</xdr:col>
      <xdr:colOff>38100</xdr:colOff>
      <xdr:row>104</xdr:row>
      <xdr:rowOff>153670</xdr:rowOff>
    </xdr:to>
    <xdr:sp macro="" textlink="">
      <xdr:nvSpPr>
        <xdr:cNvPr id="929" name="楕円 928">
          <a:extLst>
            <a:ext uri="{FF2B5EF4-FFF2-40B4-BE49-F238E27FC236}">
              <a16:creationId xmlns:a16="http://schemas.microsoft.com/office/drawing/2014/main" id="{1C7E110D-6E8C-4FF7-A138-9A4F4F77077F}"/>
            </a:ext>
          </a:extLst>
        </xdr:cNvPr>
        <xdr:cNvSpPr/>
      </xdr:nvSpPr>
      <xdr:spPr>
        <a:xfrm>
          <a:off x="18735040" y="17486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102870</xdr:rowOff>
    </xdr:to>
    <xdr:cxnSp macro="">
      <xdr:nvCxnSpPr>
        <xdr:cNvPr id="930" name="直線コネクタ 929">
          <a:extLst>
            <a:ext uri="{FF2B5EF4-FFF2-40B4-BE49-F238E27FC236}">
              <a16:creationId xmlns:a16="http://schemas.microsoft.com/office/drawing/2014/main" id="{4E6AD36C-C6D7-4E0A-AF2A-B85A82601B02}"/>
            </a:ext>
          </a:extLst>
        </xdr:cNvPr>
        <xdr:cNvCxnSpPr/>
      </xdr:nvCxnSpPr>
      <xdr:spPr>
        <a:xfrm flipV="1">
          <a:off x="18778220" y="1753362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55880</xdr:rowOff>
    </xdr:from>
    <xdr:to>
      <xdr:col>107</xdr:col>
      <xdr:colOff>101600</xdr:colOff>
      <xdr:row>104</xdr:row>
      <xdr:rowOff>157480</xdr:rowOff>
    </xdr:to>
    <xdr:sp macro="" textlink="">
      <xdr:nvSpPr>
        <xdr:cNvPr id="931" name="楕円 930">
          <a:extLst>
            <a:ext uri="{FF2B5EF4-FFF2-40B4-BE49-F238E27FC236}">
              <a16:creationId xmlns:a16="http://schemas.microsoft.com/office/drawing/2014/main" id="{8E9DB336-370A-4A34-9E6A-09BD2AAFF604}"/>
            </a:ext>
          </a:extLst>
        </xdr:cNvPr>
        <xdr:cNvSpPr/>
      </xdr:nvSpPr>
      <xdr:spPr>
        <a:xfrm>
          <a:off x="17937480" y="174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102870</xdr:rowOff>
    </xdr:from>
    <xdr:to>
      <xdr:col>111</xdr:col>
      <xdr:colOff>177800</xdr:colOff>
      <xdr:row>104</xdr:row>
      <xdr:rowOff>106680</xdr:rowOff>
    </xdr:to>
    <xdr:cxnSp macro="">
      <xdr:nvCxnSpPr>
        <xdr:cNvPr id="932" name="直線コネクタ 931">
          <a:extLst>
            <a:ext uri="{FF2B5EF4-FFF2-40B4-BE49-F238E27FC236}">
              <a16:creationId xmlns:a16="http://schemas.microsoft.com/office/drawing/2014/main" id="{D54483BE-1EAF-4DCE-9996-883F4F795B34}"/>
            </a:ext>
          </a:extLst>
        </xdr:cNvPr>
        <xdr:cNvCxnSpPr/>
      </xdr:nvCxnSpPr>
      <xdr:spPr>
        <a:xfrm flipV="1">
          <a:off x="17988280" y="1753743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59689</xdr:rowOff>
    </xdr:from>
    <xdr:to>
      <xdr:col>102</xdr:col>
      <xdr:colOff>165100</xdr:colOff>
      <xdr:row>104</xdr:row>
      <xdr:rowOff>161289</xdr:rowOff>
    </xdr:to>
    <xdr:sp macro="" textlink="">
      <xdr:nvSpPr>
        <xdr:cNvPr id="933" name="楕円 932">
          <a:extLst>
            <a:ext uri="{FF2B5EF4-FFF2-40B4-BE49-F238E27FC236}">
              <a16:creationId xmlns:a16="http://schemas.microsoft.com/office/drawing/2014/main" id="{83316E4C-28A4-48A5-A2A8-AB13C3398D6F}"/>
            </a:ext>
          </a:extLst>
        </xdr:cNvPr>
        <xdr:cNvSpPr/>
      </xdr:nvSpPr>
      <xdr:spPr>
        <a:xfrm>
          <a:off x="1716278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106680</xdr:rowOff>
    </xdr:from>
    <xdr:to>
      <xdr:col>107</xdr:col>
      <xdr:colOff>50800</xdr:colOff>
      <xdr:row>104</xdr:row>
      <xdr:rowOff>110489</xdr:rowOff>
    </xdr:to>
    <xdr:cxnSp macro="">
      <xdr:nvCxnSpPr>
        <xdr:cNvPr id="934" name="直線コネクタ 933">
          <a:extLst>
            <a:ext uri="{FF2B5EF4-FFF2-40B4-BE49-F238E27FC236}">
              <a16:creationId xmlns:a16="http://schemas.microsoft.com/office/drawing/2014/main" id="{BE151886-5D12-4397-8431-3F6EFC14FFC3}"/>
            </a:ext>
          </a:extLst>
        </xdr:cNvPr>
        <xdr:cNvCxnSpPr/>
      </xdr:nvCxnSpPr>
      <xdr:spPr>
        <a:xfrm flipV="1">
          <a:off x="17213580" y="1754124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55880</xdr:rowOff>
    </xdr:from>
    <xdr:to>
      <xdr:col>98</xdr:col>
      <xdr:colOff>38100</xdr:colOff>
      <xdr:row>104</xdr:row>
      <xdr:rowOff>157480</xdr:rowOff>
    </xdr:to>
    <xdr:sp macro="" textlink="">
      <xdr:nvSpPr>
        <xdr:cNvPr id="935" name="楕円 934">
          <a:extLst>
            <a:ext uri="{FF2B5EF4-FFF2-40B4-BE49-F238E27FC236}">
              <a16:creationId xmlns:a16="http://schemas.microsoft.com/office/drawing/2014/main" id="{BB8504AD-2AF6-4CC5-8A85-9287A52A4212}"/>
            </a:ext>
          </a:extLst>
        </xdr:cNvPr>
        <xdr:cNvSpPr/>
      </xdr:nvSpPr>
      <xdr:spPr>
        <a:xfrm>
          <a:off x="16388080" y="1749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106680</xdr:rowOff>
    </xdr:from>
    <xdr:to>
      <xdr:col>102</xdr:col>
      <xdr:colOff>114300</xdr:colOff>
      <xdr:row>104</xdr:row>
      <xdr:rowOff>110489</xdr:rowOff>
    </xdr:to>
    <xdr:cxnSp macro="">
      <xdr:nvCxnSpPr>
        <xdr:cNvPr id="936" name="直線コネクタ 935">
          <a:extLst>
            <a:ext uri="{FF2B5EF4-FFF2-40B4-BE49-F238E27FC236}">
              <a16:creationId xmlns:a16="http://schemas.microsoft.com/office/drawing/2014/main" id="{5D9CCCB4-671F-4A98-9B7C-AC6ABBFA202B}"/>
            </a:ext>
          </a:extLst>
        </xdr:cNvPr>
        <xdr:cNvCxnSpPr/>
      </xdr:nvCxnSpPr>
      <xdr:spPr>
        <a:xfrm>
          <a:off x="16431260" y="17541240"/>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83838</xdr:rowOff>
    </xdr:from>
    <xdr:ext cx="469744" cy="259045"/>
    <xdr:sp macro="" textlink="">
      <xdr:nvSpPr>
        <xdr:cNvPr id="937" name="n_1aveValue【庁舎】&#10;一人当たり面積">
          <a:extLst>
            <a:ext uri="{FF2B5EF4-FFF2-40B4-BE49-F238E27FC236}">
              <a16:creationId xmlns:a16="http://schemas.microsoft.com/office/drawing/2014/main" id="{99394523-BBCC-4984-9635-EAA705B6A159}"/>
            </a:ext>
          </a:extLst>
        </xdr:cNvPr>
        <xdr:cNvSpPr txBox="1"/>
      </xdr:nvSpPr>
      <xdr:spPr>
        <a:xfrm>
          <a:off x="18561127" y="1768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102888</xdr:rowOff>
    </xdr:from>
    <xdr:ext cx="469744" cy="259045"/>
    <xdr:sp macro="" textlink="">
      <xdr:nvSpPr>
        <xdr:cNvPr id="938" name="n_2aveValue【庁舎】&#10;一人当たり面積">
          <a:extLst>
            <a:ext uri="{FF2B5EF4-FFF2-40B4-BE49-F238E27FC236}">
              <a16:creationId xmlns:a16="http://schemas.microsoft.com/office/drawing/2014/main" id="{95E3DB3D-CBE9-4005-86EA-741A9B44EBF7}"/>
            </a:ext>
          </a:extLst>
        </xdr:cNvPr>
        <xdr:cNvSpPr txBox="1"/>
      </xdr:nvSpPr>
      <xdr:spPr>
        <a:xfrm>
          <a:off x="1777626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39" name="n_3aveValue【庁舎】&#10;一人当たり面積">
          <a:extLst>
            <a:ext uri="{FF2B5EF4-FFF2-40B4-BE49-F238E27FC236}">
              <a16:creationId xmlns:a16="http://schemas.microsoft.com/office/drawing/2014/main" id="{67455254-380D-4150-B045-31A0729907C2}"/>
            </a:ext>
          </a:extLst>
        </xdr:cNvPr>
        <xdr:cNvSpPr txBox="1"/>
      </xdr:nvSpPr>
      <xdr:spPr>
        <a:xfrm>
          <a:off x="170015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114316</xdr:rowOff>
    </xdr:from>
    <xdr:ext cx="469744" cy="259045"/>
    <xdr:sp macro="" textlink="">
      <xdr:nvSpPr>
        <xdr:cNvPr id="940" name="n_4aveValue【庁舎】&#10;一人当たり面積">
          <a:extLst>
            <a:ext uri="{FF2B5EF4-FFF2-40B4-BE49-F238E27FC236}">
              <a16:creationId xmlns:a16="http://schemas.microsoft.com/office/drawing/2014/main" id="{F5E43AFE-AABC-480B-86C5-C5B55D28BD25}"/>
            </a:ext>
          </a:extLst>
        </xdr:cNvPr>
        <xdr:cNvSpPr txBox="1"/>
      </xdr:nvSpPr>
      <xdr:spPr>
        <a:xfrm>
          <a:off x="162268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170197</xdr:rowOff>
    </xdr:from>
    <xdr:ext cx="469744" cy="259045"/>
    <xdr:sp macro="" textlink="">
      <xdr:nvSpPr>
        <xdr:cNvPr id="941" name="n_1mainValue【庁舎】&#10;一人当たり面積">
          <a:extLst>
            <a:ext uri="{FF2B5EF4-FFF2-40B4-BE49-F238E27FC236}">
              <a16:creationId xmlns:a16="http://schemas.microsoft.com/office/drawing/2014/main" id="{08937F4F-0633-4796-ADC1-0B876CEF8735}"/>
            </a:ext>
          </a:extLst>
        </xdr:cNvPr>
        <xdr:cNvSpPr txBox="1"/>
      </xdr:nvSpPr>
      <xdr:spPr>
        <a:xfrm>
          <a:off x="1856112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2557</xdr:rowOff>
    </xdr:from>
    <xdr:ext cx="469744" cy="259045"/>
    <xdr:sp macro="" textlink="">
      <xdr:nvSpPr>
        <xdr:cNvPr id="942" name="n_2mainValue【庁舎】&#10;一人当たり面積">
          <a:extLst>
            <a:ext uri="{FF2B5EF4-FFF2-40B4-BE49-F238E27FC236}">
              <a16:creationId xmlns:a16="http://schemas.microsoft.com/office/drawing/2014/main" id="{A7D162DA-E222-4DF2-AE94-4DD6861CD8A5}"/>
            </a:ext>
          </a:extLst>
        </xdr:cNvPr>
        <xdr:cNvSpPr txBox="1"/>
      </xdr:nvSpPr>
      <xdr:spPr>
        <a:xfrm>
          <a:off x="1777626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6366</xdr:rowOff>
    </xdr:from>
    <xdr:ext cx="469744" cy="259045"/>
    <xdr:sp macro="" textlink="">
      <xdr:nvSpPr>
        <xdr:cNvPr id="943" name="n_3mainValue【庁舎】&#10;一人当たり面積">
          <a:extLst>
            <a:ext uri="{FF2B5EF4-FFF2-40B4-BE49-F238E27FC236}">
              <a16:creationId xmlns:a16="http://schemas.microsoft.com/office/drawing/2014/main" id="{6197A041-06D9-42B6-8604-687250B87C9A}"/>
            </a:ext>
          </a:extLst>
        </xdr:cNvPr>
        <xdr:cNvSpPr txBox="1"/>
      </xdr:nvSpPr>
      <xdr:spPr>
        <a:xfrm>
          <a:off x="17001567" y="172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2557</xdr:rowOff>
    </xdr:from>
    <xdr:ext cx="469744" cy="259045"/>
    <xdr:sp macro="" textlink="">
      <xdr:nvSpPr>
        <xdr:cNvPr id="944" name="n_4mainValue【庁舎】&#10;一人当たり面積">
          <a:extLst>
            <a:ext uri="{FF2B5EF4-FFF2-40B4-BE49-F238E27FC236}">
              <a16:creationId xmlns:a16="http://schemas.microsoft.com/office/drawing/2014/main" id="{E88FF382-5805-4F7B-BA5A-76C288B4CEF6}"/>
            </a:ext>
          </a:extLst>
        </xdr:cNvPr>
        <xdr:cNvSpPr txBox="1"/>
      </xdr:nvSpPr>
      <xdr:spPr>
        <a:xfrm>
          <a:off x="1622686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8781FB33-793E-4E68-8422-214CF35AA02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7D20DF6F-D0B3-42F0-86AC-34D68FC9E23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815870BE-CE63-408C-9721-973A541BFE0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類似団体と比較して特に有形固定資産減価償却率が高くなっている施設は、一般廃棄物処理施設、体育館・プール、市民会館であり、特に低くなっている施設は、消防施設、庁舎である。 </a:t>
          </a: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 令和２年度から大阪広域環境施設組合に加入し、組合分の有形固定資産額は増えたものの、本市のごみ焼却施設を廃止したため、有形固定資産総額としては減少した。そのため、一人当たりの有形固定資産額も大幅に減少し類似団体平均値と同水準となった。</a:t>
          </a:r>
        </a:p>
        <a:p>
          <a:r>
            <a:rPr kumimoji="1" lang="ja-JP" altLang="en-US" sz="1300">
              <a:latin typeface="ＭＳ Ｐゴシック" panose="020B0600070205080204" pitchFamily="50" charset="-128"/>
              <a:ea typeface="ＭＳ Ｐゴシック" panose="020B0600070205080204" pitchFamily="50" charset="-128"/>
            </a:rPr>
            <a:t>　福祉施設については、有形固定資産減価償却率が大きく低下している。これは、過去に実施した施設整備を固定資産台帳に新たに反映したためである。これに伴い、類似団体内平均値を下回ることとなった。</a:t>
          </a:r>
        </a:p>
        <a:p>
          <a:r>
            <a:rPr kumimoji="1" lang="ja-JP" altLang="en-US" sz="1300">
              <a:latin typeface="ＭＳ Ｐゴシック" panose="020B0600070205080204" pitchFamily="50" charset="-128"/>
              <a:ea typeface="ＭＳ Ｐゴシック" panose="020B0600070205080204" pitchFamily="50" charset="-128"/>
            </a:rPr>
            <a:t>　消防施設及び庁舎は、新庁舎移転があったことから、有形固定資産減価償却率が類似団体内平均値を下回っている。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83</v>
      </c>
      <c r="C2" s="182"/>
      <c r="D2" s="183"/>
    </row>
    <row r="3" spans="1:119" ht="18.75" customHeight="1" thickBot="1" x14ac:dyDescent="0.25">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74394524</v>
      </c>
      <c r="BO4" s="485"/>
      <c r="BP4" s="485"/>
      <c r="BQ4" s="485"/>
      <c r="BR4" s="485"/>
      <c r="BS4" s="485"/>
      <c r="BT4" s="485"/>
      <c r="BU4" s="486"/>
      <c r="BV4" s="484">
        <v>73641180</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6.9</v>
      </c>
      <c r="CU4" s="625"/>
      <c r="CV4" s="625"/>
      <c r="CW4" s="625"/>
      <c r="CX4" s="625"/>
      <c r="CY4" s="625"/>
      <c r="CZ4" s="625"/>
      <c r="DA4" s="626"/>
      <c r="DB4" s="624">
        <v>6.2</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71984520</v>
      </c>
      <c r="BO5" s="456"/>
      <c r="BP5" s="456"/>
      <c r="BQ5" s="456"/>
      <c r="BR5" s="456"/>
      <c r="BS5" s="456"/>
      <c r="BT5" s="456"/>
      <c r="BU5" s="457"/>
      <c r="BV5" s="455">
        <v>71534127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95.3</v>
      </c>
      <c r="CU5" s="453"/>
      <c r="CV5" s="453"/>
      <c r="CW5" s="453"/>
      <c r="CX5" s="453"/>
      <c r="CY5" s="453"/>
      <c r="CZ5" s="453"/>
      <c r="DA5" s="454"/>
      <c r="DB5" s="452">
        <v>94.6</v>
      </c>
      <c r="DC5" s="453"/>
      <c r="DD5" s="453"/>
      <c r="DE5" s="453"/>
      <c r="DF5" s="453"/>
      <c r="DG5" s="453"/>
      <c r="DH5" s="453"/>
      <c r="DI5" s="454"/>
    </row>
    <row r="6" spans="1:119" ht="18.75" customHeight="1" x14ac:dyDescent="0.2">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2410004</v>
      </c>
      <c r="BO6" s="456"/>
      <c r="BP6" s="456"/>
      <c r="BQ6" s="456"/>
      <c r="BR6" s="456"/>
      <c r="BS6" s="456"/>
      <c r="BT6" s="456"/>
      <c r="BU6" s="457"/>
      <c r="BV6" s="455">
        <v>2107053</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97.4</v>
      </c>
      <c r="CU6" s="599"/>
      <c r="CV6" s="599"/>
      <c r="CW6" s="599"/>
      <c r="CX6" s="599"/>
      <c r="CY6" s="599"/>
      <c r="CZ6" s="599"/>
      <c r="DA6" s="600"/>
      <c r="DB6" s="598">
        <v>99.9</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136987</v>
      </c>
      <c r="BO7" s="456"/>
      <c r="BP7" s="456"/>
      <c r="BQ7" s="456"/>
      <c r="BR7" s="456"/>
      <c r="BS7" s="456"/>
      <c r="BT7" s="456"/>
      <c r="BU7" s="457"/>
      <c r="BV7" s="455">
        <v>22212</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33140161</v>
      </c>
      <c r="CU7" s="456"/>
      <c r="CV7" s="456"/>
      <c r="CW7" s="456"/>
      <c r="CX7" s="456"/>
      <c r="CY7" s="456"/>
      <c r="CZ7" s="456"/>
      <c r="DA7" s="457"/>
      <c r="DB7" s="455">
        <v>33507925</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2273017</v>
      </c>
      <c r="BO8" s="456"/>
      <c r="BP8" s="456"/>
      <c r="BQ8" s="456"/>
      <c r="BR8" s="456"/>
      <c r="BS8" s="456"/>
      <c r="BT8" s="456"/>
      <c r="BU8" s="457"/>
      <c r="BV8" s="455">
        <v>2084841</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0.7</v>
      </c>
      <c r="CU8" s="559"/>
      <c r="CV8" s="559"/>
      <c r="CW8" s="559"/>
      <c r="CX8" s="559"/>
      <c r="CY8" s="559"/>
      <c r="CZ8" s="559"/>
      <c r="DA8" s="560"/>
      <c r="DB8" s="558">
        <v>0.72</v>
      </c>
      <c r="DC8" s="559"/>
      <c r="DD8" s="559"/>
      <c r="DE8" s="559"/>
      <c r="DF8" s="559"/>
      <c r="DG8" s="559"/>
      <c r="DH8" s="559"/>
      <c r="DI8" s="560"/>
    </row>
    <row r="9" spans="1:119" ht="18.75" customHeight="1" thickBot="1" x14ac:dyDescent="0.25">
      <c r="A9" s="181"/>
      <c r="B9" s="587" t="s">
        <v>115</v>
      </c>
      <c r="C9" s="588"/>
      <c r="D9" s="588"/>
      <c r="E9" s="588"/>
      <c r="F9" s="588"/>
      <c r="G9" s="588"/>
      <c r="H9" s="588"/>
      <c r="I9" s="588"/>
      <c r="J9" s="588"/>
      <c r="K9" s="506"/>
      <c r="L9" s="589" t="s">
        <v>116</v>
      </c>
      <c r="M9" s="590"/>
      <c r="N9" s="590"/>
      <c r="O9" s="590"/>
      <c r="P9" s="590"/>
      <c r="Q9" s="591"/>
      <c r="R9" s="592">
        <v>143096</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119</v>
      </c>
      <c r="AV9" s="514"/>
      <c r="AW9" s="514"/>
      <c r="AX9" s="514"/>
      <c r="AY9" s="469" t="s">
        <v>120</v>
      </c>
      <c r="AZ9" s="470"/>
      <c r="BA9" s="470"/>
      <c r="BB9" s="470"/>
      <c r="BC9" s="470"/>
      <c r="BD9" s="470"/>
      <c r="BE9" s="470"/>
      <c r="BF9" s="470"/>
      <c r="BG9" s="470"/>
      <c r="BH9" s="470"/>
      <c r="BI9" s="470"/>
      <c r="BJ9" s="470"/>
      <c r="BK9" s="470"/>
      <c r="BL9" s="470"/>
      <c r="BM9" s="471"/>
      <c r="BN9" s="455">
        <v>188176</v>
      </c>
      <c r="BO9" s="456"/>
      <c r="BP9" s="456"/>
      <c r="BQ9" s="456"/>
      <c r="BR9" s="456"/>
      <c r="BS9" s="456"/>
      <c r="BT9" s="456"/>
      <c r="BU9" s="457"/>
      <c r="BV9" s="455">
        <v>187146</v>
      </c>
      <c r="BW9" s="456"/>
      <c r="BX9" s="456"/>
      <c r="BY9" s="456"/>
      <c r="BZ9" s="456"/>
      <c r="CA9" s="456"/>
      <c r="CB9" s="456"/>
      <c r="CC9" s="457"/>
      <c r="CD9" s="495" t="s">
        <v>121</v>
      </c>
      <c r="CE9" s="415"/>
      <c r="CF9" s="415"/>
      <c r="CG9" s="415"/>
      <c r="CH9" s="415"/>
      <c r="CI9" s="415"/>
      <c r="CJ9" s="415"/>
      <c r="CK9" s="415"/>
      <c r="CL9" s="415"/>
      <c r="CM9" s="415"/>
      <c r="CN9" s="415"/>
      <c r="CO9" s="415"/>
      <c r="CP9" s="415"/>
      <c r="CQ9" s="415"/>
      <c r="CR9" s="415"/>
      <c r="CS9" s="496"/>
      <c r="CT9" s="452">
        <v>15.3</v>
      </c>
      <c r="CU9" s="453"/>
      <c r="CV9" s="453"/>
      <c r="CW9" s="453"/>
      <c r="CX9" s="453"/>
      <c r="CY9" s="453"/>
      <c r="CZ9" s="453"/>
      <c r="DA9" s="454"/>
      <c r="DB9" s="452">
        <v>18.3</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122</v>
      </c>
      <c r="M10" s="412"/>
      <c r="N10" s="412"/>
      <c r="O10" s="412"/>
      <c r="P10" s="412"/>
      <c r="Q10" s="413"/>
      <c r="R10" s="408">
        <v>143042</v>
      </c>
      <c r="S10" s="409"/>
      <c r="T10" s="409"/>
      <c r="U10" s="409"/>
      <c r="V10" s="468"/>
      <c r="W10" s="596"/>
      <c r="X10" s="406"/>
      <c r="Y10" s="406"/>
      <c r="Z10" s="406"/>
      <c r="AA10" s="406"/>
      <c r="AB10" s="406"/>
      <c r="AC10" s="406"/>
      <c r="AD10" s="406"/>
      <c r="AE10" s="406"/>
      <c r="AF10" s="406"/>
      <c r="AG10" s="406"/>
      <c r="AH10" s="406"/>
      <c r="AI10" s="406"/>
      <c r="AJ10" s="406"/>
      <c r="AK10" s="406"/>
      <c r="AL10" s="597"/>
      <c r="AM10" s="512" t="s">
        <v>123</v>
      </c>
      <c r="AN10" s="412"/>
      <c r="AO10" s="412"/>
      <c r="AP10" s="412"/>
      <c r="AQ10" s="412"/>
      <c r="AR10" s="412"/>
      <c r="AS10" s="412"/>
      <c r="AT10" s="413"/>
      <c r="AU10" s="513" t="s">
        <v>124</v>
      </c>
      <c r="AV10" s="514"/>
      <c r="AW10" s="514"/>
      <c r="AX10" s="514"/>
      <c r="AY10" s="469" t="s">
        <v>125</v>
      </c>
      <c r="AZ10" s="470"/>
      <c r="BA10" s="470"/>
      <c r="BB10" s="470"/>
      <c r="BC10" s="470"/>
      <c r="BD10" s="470"/>
      <c r="BE10" s="470"/>
      <c r="BF10" s="470"/>
      <c r="BG10" s="470"/>
      <c r="BH10" s="470"/>
      <c r="BI10" s="470"/>
      <c r="BJ10" s="470"/>
      <c r="BK10" s="470"/>
      <c r="BL10" s="470"/>
      <c r="BM10" s="471"/>
      <c r="BN10" s="455">
        <v>89949</v>
      </c>
      <c r="BO10" s="456"/>
      <c r="BP10" s="456"/>
      <c r="BQ10" s="456"/>
      <c r="BR10" s="456"/>
      <c r="BS10" s="456"/>
      <c r="BT10" s="456"/>
      <c r="BU10" s="457"/>
      <c r="BV10" s="455">
        <v>110452</v>
      </c>
      <c r="BW10" s="456"/>
      <c r="BX10" s="456"/>
      <c r="BY10" s="456"/>
      <c r="BZ10" s="456"/>
      <c r="CA10" s="456"/>
      <c r="CB10" s="456"/>
      <c r="CC10" s="457"/>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127</v>
      </c>
      <c r="M11" s="417"/>
      <c r="N11" s="417"/>
      <c r="O11" s="417"/>
      <c r="P11" s="417"/>
      <c r="Q11" s="418"/>
      <c r="R11" s="584" t="s">
        <v>128</v>
      </c>
      <c r="S11" s="585"/>
      <c r="T11" s="585"/>
      <c r="U11" s="585"/>
      <c r="V11" s="586"/>
      <c r="W11" s="596"/>
      <c r="X11" s="406"/>
      <c r="Y11" s="406"/>
      <c r="Z11" s="406"/>
      <c r="AA11" s="406"/>
      <c r="AB11" s="406"/>
      <c r="AC11" s="406"/>
      <c r="AD11" s="406"/>
      <c r="AE11" s="406"/>
      <c r="AF11" s="406"/>
      <c r="AG11" s="406"/>
      <c r="AH11" s="406"/>
      <c r="AI11" s="406"/>
      <c r="AJ11" s="406"/>
      <c r="AK11" s="406"/>
      <c r="AL11" s="597"/>
      <c r="AM11" s="512" t="s">
        <v>129</v>
      </c>
      <c r="AN11" s="412"/>
      <c r="AO11" s="412"/>
      <c r="AP11" s="412"/>
      <c r="AQ11" s="412"/>
      <c r="AR11" s="412"/>
      <c r="AS11" s="412"/>
      <c r="AT11" s="413"/>
      <c r="AU11" s="513" t="s">
        <v>124</v>
      </c>
      <c r="AV11" s="514"/>
      <c r="AW11" s="514"/>
      <c r="AX11" s="514"/>
      <c r="AY11" s="469" t="s">
        <v>130</v>
      </c>
      <c r="AZ11" s="470"/>
      <c r="BA11" s="470"/>
      <c r="BB11" s="470"/>
      <c r="BC11" s="470"/>
      <c r="BD11" s="470"/>
      <c r="BE11" s="470"/>
      <c r="BF11" s="470"/>
      <c r="BG11" s="470"/>
      <c r="BH11" s="470"/>
      <c r="BI11" s="470"/>
      <c r="BJ11" s="470"/>
      <c r="BK11" s="470"/>
      <c r="BL11" s="470"/>
      <c r="BM11" s="471"/>
      <c r="BN11" s="455">
        <v>1414178</v>
      </c>
      <c r="BO11" s="456"/>
      <c r="BP11" s="456"/>
      <c r="BQ11" s="456"/>
      <c r="BR11" s="456"/>
      <c r="BS11" s="456"/>
      <c r="BT11" s="456"/>
      <c r="BU11" s="457"/>
      <c r="BV11" s="455">
        <v>2044925</v>
      </c>
      <c r="BW11" s="456"/>
      <c r="BX11" s="456"/>
      <c r="BY11" s="456"/>
      <c r="BZ11" s="456"/>
      <c r="CA11" s="456"/>
      <c r="CB11" s="456"/>
      <c r="CC11" s="457"/>
      <c r="CD11" s="495" t="s">
        <v>131</v>
      </c>
      <c r="CE11" s="415"/>
      <c r="CF11" s="415"/>
      <c r="CG11" s="415"/>
      <c r="CH11" s="415"/>
      <c r="CI11" s="415"/>
      <c r="CJ11" s="415"/>
      <c r="CK11" s="415"/>
      <c r="CL11" s="415"/>
      <c r="CM11" s="415"/>
      <c r="CN11" s="415"/>
      <c r="CO11" s="415"/>
      <c r="CP11" s="415"/>
      <c r="CQ11" s="415"/>
      <c r="CR11" s="415"/>
      <c r="CS11" s="496"/>
      <c r="CT11" s="558" t="s">
        <v>132</v>
      </c>
      <c r="CU11" s="559"/>
      <c r="CV11" s="559"/>
      <c r="CW11" s="559"/>
      <c r="CX11" s="559"/>
      <c r="CY11" s="559"/>
      <c r="CZ11" s="559"/>
      <c r="DA11" s="560"/>
      <c r="DB11" s="558" t="s">
        <v>132</v>
      </c>
      <c r="DC11" s="559"/>
      <c r="DD11" s="559"/>
      <c r="DE11" s="559"/>
      <c r="DF11" s="559"/>
      <c r="DG11" s="559"/>
      <c r="DH11" s="559"/>
      <c r="DI11" s="560"/>
    </row>
    <row r="12" spans="1:119" ht="18.75" customHeight="1" x14ac:dyDescent="0.2">
      <c r="A12" s="181"/>
      <c r="B12" s="561" t="s">
        <v>133</v>
      </c>
      <c r="C12" s="562"/>
      <c r="D12" s="562"/>
      <c r="E12" s="562"/>
      <c r="F12" s="562"/>
      <c r="G12" s="562"/>
      <c r="H12" s="562"/>
      <c r="I12" s="562"/>
      <c r="J12" s="562"/>
      <c r="K12" s="563"/>
      <c r="L12" s="570" t="s">
        <v>134</v>
      </c>
      <c r="M12" s="571"/>
      <c r="N12" s="571"/>
      <c r="O12" s="571"/>
      <c r="P12" s="571"/>
      <c r="Q12" s="572"/>
      <c r="R12" s="573">
        <v>142014</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104</v>
      </c>
      <c r="AV12" s="514"/>
      <c r="AW12" s="514"/>
      <c r="AX12" s="514"/>
      <c r="AY12" s="469" t="s">
        <v>138</v>
      </c>
      <c r="AZ12" s="470"/>
      <c r="BA12" s="470"/>
      <c r="BB12" s="470"/>
      <c r="BC12" s="470"/>
      <c r="BD12" s="470"/>
      <c r="BE12" s="470"/>
      <c r="BF12" s="470"/>
      <c r="BG12" s="470"/>
      <c r="BH12" s="470"/>
      <c r="BI12" s="470"/>
      <c r="BJ12" s="470"/>
      <c r="BK12" s="470"/>
      <c r="BL12" s="470"/>
      <c r="BM12" s="471"/>
      <c r="BN12" s="455">
        <v>19936</v>
      </c>
      <c r="BO12" s="456"/>
      <c r="BP12" s="456"/>
      <c r="BQ12" s="456"/>
      <c r="BR12" s="456"/>
      <c r="BS12" s="456"/>
      <c r="BT12" s="456"/>
      <c r="BU12" s="457"/>
      <c r="BV12" s="455">
        <v>0</v>
      </c>
      <c r="BW12" s="456"/>
      <c r="BX12" s="456"/>
      <c r="BY12" s="456"/>
      <c r="BZ12" s="456"/>
      <c r="CA12" s="456"/>
      <c r="CB12" s="456"/>
      <c r="CC12" s="457"/>
      <c r="CD12" s="495" t="s">
        <v>139</v>
      </c>
      <c r="CE12" s="415"/>
      <c r="CF12" s="415"/>
      <c r="CG12" s="415"/>
      <c r="CH12" s="415"/>
      <c r="CI12" s="415"/>
      <c r="CJ12" s="415"/>
      <c r="CK12" s="415"/>
      <c r="CL12" s="415"/>
      <c r="CM12" s="415"/>
      <c r="CN12" s="415"/>
      <c r="CO12" s="415"/>
      <c r="CP12" s="415"/>
      <c r="CQ12" s="415"/>
      <c r="CR12" s="415"/>
      <c r="CS12" s="496"/>
      <c r="CT12" s="558" t="s">
        <v>140</v>
      </c>
      <c r="CU12" s="559"/>
      <c r="CV12" s="559"/>
      <c r="CW12" s="559"/>
      <c r="CX12" s="559"/>
      <c r="CY12" s="559"/>
      <c r="CZ12" s="559"/>
      <c r="DA12" s="560"/>
      <c r="DB12" s="558" t="s">
        <v>140</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141</v>
      </c>
      <c r="N13" s="540"/>
      <c r="O13" s="540"/>
      <c r="P13" s="540"/>
      <c r="Q13" s="541"/>
      <c r="R13" s="542">
        <v>139251</v>
      </c>
      <c r="S13" s="543"/>
      <c r="T13" s="543"/>
      <c r="U13" s="543"/>
      <c r="V13" s="544"/>
      <c r="W13" s="545" t="s">
        <v>142</v>
      </c>
      <c r="X13" s="441"/>
      <c r="Y13" s="441"/>
      <c r="Z13" s="441"/>
      <c r="AA13" s="441"/>
      <c r="AB13" s="442"/>
      <c r="AC13" s="408">
        <v>122</v>
      </c>
      <c r="AD13" s="409"/>
      <c r="AE13" s="409"/>
      <c r="AF13" s="409"/>
      <c r="AG13" s="410"/>
      <c r="AH13" s="408">
        <v>102</v>
      </c>
      <c r="AI13" s="409"/>
      <c r="AJ13" s="409"/>
      <c r="AK13" s="409"/>
      <c r="AL13" s="468"/>
      <c r="AM13" s="512" t="s">
        <v>143</v>
      </c>
      <c r="AN13" s="412"/>
      <c r="AO13" s="412"/>
      <c r="AP13" s="412"/>
      <c r="AQ13" s="412"/>
      <c r="AR13" s="412"/>
      <c r="AS13" s="412"/>
      <c r="AT13" s="413"/>
      <c r="AU13" s="513" t="s">
        <v>144</v>
      </c>
      <c r="AV13" s="514"/>
      <c r="AW13" s="514"/>
      <c r="AX13" s="514"/>
      <c r="AY13" s="469" t="s">
        <v>145</v>
      </c>
      <c r="AZ13" s="470"/>
      <c r="BA13" s="470"/>
      <c r="BB13" s="470"/>
      <c r="BC13" s="470"/>
      <c r="BD13" s="470"/>
      <c r="BE13" s="470"/>
      <c r="BF13" s="470"/>
      <c r="BG13" s="470"/>
      <c r="BH13" s="470"/>
      <c r="BI13" s="470"/>
      <c r="BJ13" s="470"/>
      <c r="BK13" s="470"/>
      <c r="BL13" s="470"/>
      <c r="BM13" s="471"/>
      <c r="BN13" s="455">
        <v>1672367</v>
      </c>
      <c r="BO13" s="456"/>
      <c r="BP13" s="456"/>
      <c r="BQ13" s="456"/>
      <c r="BR13" s="456"/>
      <c r="BS13" s="456"/>
      <c r="BT13" s="456"/>
      <c r="BU13" s="457"/>
      <c r="BV13" s="455">
        <v>2342523</v>
      </c>
      <c r="BW13" s="456"/>
      <c r="BX13" s="456"/>
      <c r="BY13" s="456"/>
      <c r="BZ13" s="456"/>
      <c r="CA13" s="456"/>
      <c r="CB13" s="456"/>
      <c r="CC13" s="457"/>
      <c r="CD13" s="495" t="s">
        <v>146</v>
      </c>
      <c r="CE13" s="415"/>
      <c r="CF13" s="415"/>
      <c r="CG13" s="415"/>
      <c r="CH13" s="415"/>
      <c r="CI13" s="415"/>
      <c r="CJ13" s="415"/>
      <c r="CK13" s="415"/>
      <c r="CL13" s="415"/>
      <c r="CM13" s="415"/>
      <c r="CN13" s="415"/>
      <c r="CO13" s="415"/>
      <c r="CP13" s="415"/>
      <c r="CQ13" s="415"/>
      <c r="CR13" s="415"/>
      <c r="CS13" s="496"/>
      <c r="CT13" s="452">
        <v>6</v>
      </c>
      <c r="CU13" s="453"/>
      <c r="CV13" s="453"/>
      <c r="CW13" s="453"/>
      <c r="CX13" s="453"/>
      <c r="CY13" s="453"/>
      <c r="CZ13" s="453"/>
      <c r="DA13" s="454"/>
      <c r="DB13" s="452">
        <v>6.7</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147</v>
      </c>
      <c r="M14" s="582"/>
      <c r="N14" s="582"/>
      <c r="O14" s="582"/>
      <c r="P14" s="582"/>
      <c r="Q14" s="583"/>
      <c r="R14" s="542">
        <v>142655</v>
      </c>
      <c r="S14" s="543"/>
      <c r="T14" s="543"/>
      <c r="U14" s="543"/>
      <c r="V14" s="544"/>
      <c r="W14" s="546"/>
      <c r="X14" s="444"/>
      <c r="Y14" s="444"/>
      <c r="Z14" s="444"/>
      <c r="AA14" s="444"/>
      <c r="AB14" s="445"/>
      <c r="AC14" s="535">
        <v>0.2</v>
      </c>
      <c r="AD14" s="536"/>
      <c r="AE14" s="536"/>
      <c r="AF14" s="536"/>
      <c r="AG14" s="537"/>
      <c r="AH14" s="535">
        <v>0.2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148</v>
      </c>
      <c r="CE14" s="493"/>
      <c r="CF14" s="493"/>
      <c r="CG14" s="493"/>
      <c r="CH14" s="493"/>
      <c r="CI14" s="493"/>
      <c r="CJ14" s="493"/>
      <c r="CK14" s="493"/>
      <c r="CL14" s="493"/>
      <c r="CM14" s="493"/>
      <c r="CN14" s="493"/>
      <c r="CO14" s="493"/>
      <c r="CP14" s="493"/>
      <c r="CQ14" s="493"/>
      <c r="CR14" s="493"/>
      <c r="CS14" s="494"/>
      <c r="CT14" s="552">
        <v>15.9</v>
      </c>
      <c r="CU14" s="553"/>
      <c r="CV14" s="553"/>
      <c r="CW14" s="553"/>
      <c r="CX14" s="553"/>
      <c r="CY14" s="553"/>
      <c r="CZ14" s="553"/>
      <c r="DA14" s="554"/>
      <c r="DB14" s="552">
        <v>28.5</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149</v>
      </c>
      <c r="N15" s="540"/>
      <c r="O15" s="540"/>
      <c r="P15" s="540"/>
      <c r="Q15" s="541"/>
      <c r="R15" s="542">
        <v>140072</v>
      </c>
      <c r="S15" s="543"/>
      <c r="T15" s="543"/>
      <c r="U15" s="543"/>
      <c r="V15" s="544"/>
      <c r="W15" s="545" t="s">
        <v>150</v>
      </c>
      <c r="X15" s="441"/>
      <c r="Y15" s="441"/>
      <c r="Z15" s="441"/>
      <c r="AA15" s="441"/>
      <c r="AB15" s="442"/>
      <c r="AC15" s="408">
        <v>15102</v>
      </c>
      <c r="AD15" s="409"/>
      <c r="AE15" s="409"/>
      <c r="AF15" s="409"/>
      <c r="AG15" s="410"/>
      <c r="AH15" s="408">
        <v>15095</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18574546</v>
      </c>
      <c r="BO15" s="485"/>
      <c r="BP15" s="485"/>
      <c r="BQ15" s="485"/>
      <c r="BR15" s="485"/>
      <c r="BS15" s="485"/>
      <c r="BT15" s="485"/>
      <c r="BU15" s="486"/>
      <c r="BV15" s="484">
        <v>17931039</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25.6</v>
      </c>
      <c r="AD16" s="536"/>
      <c r="AE16" s="536"/>
      <c r="AF16" s="536"/>
      <c r="AG16" s="537"/>
      <c r="AH16" s="535">
        <v>27.7</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27367547</v>
      </c>
      <c r="BO16" s="456"/>
      <c r="BP16" s="456"/>
      <c r="BQ16" s="456"/>
      <c r="BR16" s="456"/>
      <c r="BS16" s="456"/>
      <c r="BT16" s="456"/>
      <c r="BU16" s="457"/>
      <c r="BV16" s="455">
        <v>26074774</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43697</v>
      </c>
      <c r="AD17" s="409"/>
      <c r="AE17" s="409"/>
      <c r="AF17" s="409"/>
      <c r="AG17" s="410"/>
      <c r="AH17" s="408">
        <v>39368</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23664348</v>
      </c>
      <c r="BO17" s="456"/>
      <c r="BP17" s="456"/>
      <c r="BQ17" s="456"/>
      <c r="BR17" s="456"/>
      <c r="BS17" s="456"/>
      <c r="BT17" s="456"/>
      <c r="BU17" s="457"/>
      <c r="BV17" s="455">
        <v>22838222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160</v>
      </c>
      <c r="C18" s="506"/>
      <c r="D18" s="506"/>
      <c r="E18" s="507"/>
      <c r="F18" s="507"/>
      <c r="G18" s="507"/>
      <c r="H18" s="507"/>
      <c r="I18" s="507"/>
      <c r="J18" s="507"/>
      <c r="K18" s="507"/>
      <c r="L18" s="508">
        <v>12.71</v>
      </c>
      <c r="M18" s="508"/>
      <c r="N18" s="508"/>
      <c r="O18" s="508"/>
      <c r="P18" s="508"/>
      <c r="Q18" s="508"/>
      <c r="R18" s="509"/>
      <c r="S18" s="509"/>
      <c r="T18" s="509"/>
      <c r="U18" s="509"/>
      <c r="V18" s="510"/>
      <c r="W18" s="526"/>
      <c r="X18" s="527"/>
      <c r="Y18" s="527"/>
      <c r="Z18" s="527"/>
      <c r="AA18" s="527"/>
      <c r="AB18" s="551"/>
      <c r="AC18" s="425">
        <v>74.2</v>
      </c>
      <c r="AD18" s="426"/>
      <c r="AE18" s="426"/>
      <c r="AF18" s="426"/>
      <c r="AG18" s="511"/>
      <c r="AH18" s="425">
        <v>72.099999999999994</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32789735</v>
      </c>
      <c r="BO18" s="456"/>
      <c r="BP18" s="456"/>
      <c r="BQ18" s="456"/>
      <c r="BR18" s="456"/>
      <c r="BS18" s="456"/>
      <c r="BT18" s="456"/>
      <c r="BU18" s="457"/>
      <c r="BV18" s="455">
        <v>32650578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162</v>
      </c>
      <c r="C19" s="506"/>
      <c r="D19" s="506"/>
      <c r="E19" s="507"/>
      <c r="F19" s="507"/>
      <c r="G19" s="507"/>
      <c r="H19" s="507"/>
      <c r="I19" s="507"/>
      <c r="J19" s="507"/>
      <c r="K19" s="507"/>
      <c r="L19" s="515">
        <v>11259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41954586</v>
      </c>
      <c r="BO19" s="456"/>
      <c r="BP19" s="456"/>
      <c r="BQ19" s="456"/>
      <c r="BR19" s="456"/>
      <c r="BS19" s="456"/>
      <c r="BT19" s="456"/>
      <c r="BU19" s="457"/>
      <c r="BV19" s="455">
        <v>42127617</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164</v>
      </c>
      <c r="C20" s="506"/>
      <c r="D20" s="506"/>
      <c r="E20" s="507"/>
      <c r="F20" s="507"/>
      <c r="G20" s="507"/>
      <c r="H20" s="507"/>
      <c r="I20" s="507"/>
      <c r="J20" s="507"/>
      <c r="K20" s="507"/>
      <c r="L20" s="515">
        <v>67860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55652073</v>
      </c>
      <c r="BO22" s="485"/>
      <c r="BP22" s="485"/>
      <c r="BQ22" s="485"/>
      <c r="BR22" s="485"/>
      <c r="BS22" s="485"/>
      <c r="BT22" s="485"/>
      <c r="BU22" s="486"/>
      <c r="BV22" s="484">
        <v>59034084</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44181855</v>
      </c>
      <c r="BO23" s="456"/>
      <c r="BP23" s="456"/>
      <c r="BQ23" s="456"/>
      <c r="BR23" s="456"/>
      <c r="BS23" s="456"/>
      <c r="BT23" s="456"/>
      <c r="BU23" s="457"/>
      <c r="BV23" s="455">
        <v>45069868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174</v>
      </c>
      <c r="F24" s="412"/>
      <c r="G24" s="412"/>
      <c r="H24" s="412"/>
      <c r="I24" s="412"/>
      <c r="J24" s="412"/>
      <c r="K24" s="413"/>
      <c r="L24" s="408">
        <v>1</v>
      </c>
      <c r="M24" s="409"/>
      <c r="N24" s="409"/>
      <c r="O24" s="409"/>
      <c r="P24" s="410"/>
      <c r="Q24" s="408">
        <v>7490</v>
      </c>
      <c r="R24" s="409"/>
      <c r="S24" s="409"/>
      <c r="T24" s="409"/>
      <c r="U24" s="409"/>
      <c r="V24" s="410"/>
      <c r="W24" s="498"/>
      <c r="X24" s="435"/>
      <c r="Y24" s="436"/>
      <c r="Z24" s="411" t="s">
        <v>175</v>
      </c>
      <c r="AA24" s="412"/>
      <c r="AB24" s="412"/>
      <c r="AC24" s="412"/>
      <c r="AD24" s="412"/>
      <c r="AE24" s="412"/>
      <c r="AF24" s="412"/>
      <c r="AG24" s="413"/>
      <c r="AH24" s="408">
        <v>558</v>
      </c>
      <c r="AI24" s="409"/>
      <c r="AJ24" s="409"/>
      <c r="AK24" s="409"/>
      <c r="AL24" s="410"/>
      <c r="AM24" s="408">
        <v>1725894</v>
      </c>
      <c r="AN24" s="409"/>
      <c r="AO24" s="409"/>
      <c r="AP24" s="409"/>
      <c r="AQ24" s="409"/>
      <c r="AR24" s="410"/>
      <c r="AS24" s="408">
        <v>3093</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31189422</v>
      </c>
      <c r="BO24" s="456"/>
      <c r="BP24" s="456"/>
      <c r="BQ24" s="456"/>
      <c r="BR24" s="456"/>
      <c r="BS24" s="456"/>
      <c r="BT24" s="456"/>
      <c r="BU24" s="457"/>
      <c r="BV24" s="455">
        <v>33395708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177</v>
      </c>
      <c r="F25" s="412"/>
      <c r="G25" s="412"/>
      <c r="H25" s="412"/>
      <c r="I25" s="412"/>
      <c r="J25" s="412"/>
      <c r="K25" s="413"/>
      <c r="L25" s="408">
        <v>2</v>
      </c>
      <c r="M25" s="409"/>
      <c r="N25" s="409"/>
      <c r="O25" s="409"/>
      <c r="P25" s="410"/>
      <c r="Q25" s="408">
        <v>8370</v>
      </c>
      <c r="R25" s="409"/>
      <c r="S25" s="409"/>
      <c r="T25" s="409"/>
      <c r="U25" s="409"/>
      <c r="V25" s="410"/>
      <c r="W25" s="498"/>
      <c r="X25" s="435"/>
      <c r="Y25" s="436"/>
      <c r="Z25" s="411" t="s">
        <v>178</v>
      </c>
      <c r="AA25" s="412"/>
      <c r="AB25" s="412"/>
      <c r="AC25" s="412"/>
      <c r="AD25" s="412"/>
      <c r="AE25" s="412"/>
      <c r="AF25" s="412"/>
      <c r="AG25" s="413"/>
      <c r="AH25" s="408" t="s">
        <v>179</v>
      </c>
      <c r="AI25" s="409"/>
      <c r="AJ25" s="409"/>
      <c r="AK25" s="409"/>
      <c r="AL25" s="410"/>
      <c r="AM25" s="408" t="s">
        <v>180</v>
      </c>
      <c r="AN25" s="409"/>
      <c r="AO25" s="409"/>
      <c r="AP25" s="409"/>
      <c r="AQ25" s="409"/>
      <c r="AR25" s="410"/>
      <c r="AS25" s="408" t="s">
        <v>140</v>
      </c>
      <c r="AT25" s="409"/>
      <c r="AU25" s="409"/>
      <c r="AV25" s="409"/>
      <c r="AW25" s="409"/>
      <c r="AX25" s="468"/>
      <c r="AY25" s="481" t="s">
        <v>181</v>
      </c>
      <c r="AZ25" s="482"/>
      <c r="BA25" s="482"/>
      <c r="BB25" s="482"/>
      <c r="BC25" s="482"/>
      <c r="BD25" s="482"/>
      <c r="BE25" s="482"/>
      <c r="BF25" s="482"/>
      <c r="BG25" s="482"/>
      <c r="BH25" s="482"/>
      <c r="BI25" s="482"/>
      <c r="BJ25" s="482"/>
      <c r="BK25" s="482"/>
      <c r="BL25" s="482"/>
      <c r="BM25" s="483"/>
      <c r="BN25" s="484">
        <v>7558929</v>
      </c>
      <c r="BO25" s="485"/>
      <c r="BP25" s="485"/>
      <c r="BQ25" s="485"/>
      <c r="BR25" s="485"/>
      <c r="BS25" s="485"/>
      <c r="BT25" s="485"/>
      <c r="BU25" s="486"/>
      <c r="BV25" s="484">
        <v>9615145</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182</v>
      </c>
      <c r="F26" s="412"/>
      <c r="G26" s="412"/>
      <c r="H26" s="412"/>
      <c r="I26" s="412"/>
      <c r="J26" s="412"/>
      <c r="K26" s="413"/>
      <c r="L26" s="408">
        <v>1</v>
      </c>
      <c r="M26" s="409"/>
      <c r="N26" s="409"/>
      <c r="O26" s="409"/>
      <c r="P26" s="410"/>
      <c r="Q26" s="408">
        <v>7470</v>
      </c>
      <c r="R26" s="409"/>
      <c r="S26" s="409"/>
      <c r="T26" s="409"/>
      <c r="U26" s="409"/>
      <c r="V26" s="410"/>
      <c r="W26" s="498"/>
      <c r="X26" s="435"/>
      <c r="Y26" s="436"/>
      <c r="Z26" s="411" t="s">
        <v>183</v>
      </c>
      <c r="AA26" s="466"/>
      <c r="AB26" s="466"/>
      <c r="AC26" s="466"/>
      <c r="AD26" s="466"/>
      <c r="AE26" s="466"/>
      <c r="AF26" s="466"/>
      <c r="AG26" s="467"/>
      <c r="AH26" s="408" t="s">
        <v>140</v>
      </c>
      <c r="AI26" s="409"/>
      <c r="AJ26" s="409"/>
      <c r="AK26" s="409"/>
      <c r="AL26" s="410"/>
      <c r="AM26" s="408" t="s">
        <v>179</v>
      </c>
      <c r="AN26" s="409"/>
      <c r="AO26" s="409"/>
      <c r="AP26" s="409"/>
      <c r="AQ26" s="409"/>
      <c r="AR26" s="410"/>
      <c r="AS26" s="408" t="s">
        <v>179</v>
      </c>
      <c r="AT26" s="409"/>
      <c r="AU26" s="409"/>
      <c r="AV26" s="409"/>
      <c r="AW26" s="409"/>
      <c r="AX26" s="468"/>
      <c r="AY26" s="495" t="s">
        <v>184</v>
      </c>
      <c r="AZ26" s="415"/>
      <c r="BA26" s="415"/>
      <c r="BB26" s="415"/>
      <c r="BC26" s="415"/>
      <c r="BD26" s="415"/>
      <c r="BE26" s="415"/>
      <c r="BF26" s="415"/>
      <c r="BG26" s="415"/>
      <c r="BH26" s="415"/>
      <c r="BI26" s="415"/>
      <c r="BJ26" s="415"/>
      <c r="BK26" s="415"/>
      <c r="BL26" s="415"/>
      <c r="BM26" s="496"/>
      <c r="BN26" s="455">
        <v>348651</v>
      </c>
      <c r="BO26" s="456"/>
      <c r="BP26" s="456"/>
      <c r="BQ26" s="456"/>
      <c r="BR26" s="456"/>
      <c r="BS26" s="456"/>
      <c r="BT26" s="456"/>
      <c r="BU26" s="457"/>
      <c r="BV26" s="455">
        <v>269223</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185</v>
      </c>
      <c r="F27" s="412"/>
      <c r="G27" s="412"/>
      <c r="H27" s="412"/>
      <c r="I27" s="412"/>
      <c r="J27" s="412"/>
      <c r="K27" s="413"/>
      <c r="L27" s="408">
        <v>1</v>
      </c>
      <c r="M27" s="409"/>
      <c r="N27" s="409"/>
      <c r="O27" s="409"/>
      <c r="P27" s="410"/>
      <c r="Q27" s="408">
        <v>7020</v>
      </c>
      <c r="R27" s="409"/>
      <c r="S27" s="409"/>
      <c r="T27" s="409"/>
      <c r="U27" s="409"/>
      <c r="V27" s="410"/>
      <c r="W27" s="498"/>
      <c r="X27" s="435"/>
      <c r="Y27" s="436"/>
      <c r="Z27" s="411" t="s">
        <v>186</v>
      </c>
      <c r="AA27" s="412"/>
      <c r="AB27" s="412"/>
      <c r="AC27" s="412"/>
      <c r="AD27" s="412"/>
      <c r="AE27" s="412"/>
      <c r="AF27" s="412"/>
      <c r="AG27" s="413"/>
      <c r="AH27" s="408">
        <v>17</v>
      </c>
      <c r="AI27" s="409"/>
      <c r="AJ27" s="409"/>
      <c r="AK27" s="409"/>
      <c r="AL27" s="410"/>
      <c r="AM27" s="408">
        <v>58888</v>
      </c>
      <c r="AN27" s="409"/>
      <c r="AO27" s="409"/>
      <c r="AP27" s="409"/>
      <c r="AQ27" s="409"/>
      <c r="AR27" s="410"/>
      <c r="AS27" s="408">
        <v>3464</v>
      </c>
      <c r="AT27" s="409"/>
      <c r="AU27" s="409"/>
      <c r="AV27" s="409"/>
      <c r="AW27" s="409"/>
      <c r="AX27" s="468"/>
      <c r="AY27" s="492" t="s">
        <v>187</v>
      </c>
      <c r="AZ27" s="493"/>
      <c r="BA27" s="493"/>
      <c r="BB27" s="493"/>
      <c r="BC27" s="493"/>
      <c r="BD27" s="493"/>
      <c r="BE27" s="493"/>
      <c r="BF27" s="493"/>
      <c r="BG27" s="493"/>
      <c r="BH27" s="493"/>
      <c r="BI27" s="493"/>
      <c r="BJ27" s="493"/>
      <c r="BK27" s="493"/>
      <c r="BL27" s="493"/>
      <c r="BM27" s="494"/>
      <c r="BN27" s="489" t="s">
        <v>180</v>
      </c>
      <c r="BO27" s="490"/>
      <c r="BP27" s="490"/>
      <c r="BQ27" s="490"/>
      <c r="BR27" s="490"/>
      <c r="BS27" s="490"/>
      <c r="BT27" s="490"/>
      <c r="BU27" s="491"/>
      <c r="BV27" s="489" t="s">
        <v>179</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188</v>
      </c>
      <c r="F28" s="412"/>
      <c r="G28" s="412"/>
      <c r="H28" s="412"/>
      <c r="I28" s="412"/>
      <c r="J28" s="412"/>
      <c r="K28" s="413"/>
      <c r="L28" s="408">
        <v>1</v>
      </c>
      <c r="M28" s="409"/>
      <c r="N28" s="409"/>
      <c r="O28" s="409"/>
      <c r="P28" s="410"/>
      <c r="Q28" s="408">
        <v>6660</v>
      </c>
      <c r="R28" s="409"/>
      <c r="S28" s="409"/>
      <c r="T28" s="409"/>
      <c r="U28" s="409"/>
      <c r="V28" s="410"/>
      <c r="W28" s="498"/>
      <c r="X28" s="435"/>
      <c r="Y28" s="436"/>
      <c r="Z28" s="411" t="s">
        <v>189</v>
      </c>
      <c r="AA28" s="412"/>
      <c r="AB28" s="412"/>
      <c r="AC28" s="412"/>
      <c r="AD28" s="412"/>
      <c r="AE28" s="412"/>
      <c r="AF28" s="412"/>
      <c r="AG28" s="413"/>
      <c r="AH28" s="408" t="s">
        <v>179</v>
      </c>
      <c r="AI28" s="409"/>
      <c r="AJ28" s="409"/>
      <c r="AK28" s="409"/>
      <c r="AL28" s="410"/>
      <c r="AM28" s="408" t="s">
        <v>140</v>
      </c>
      <c r="AN28" s="409"/>
      <c r="AO28" s="409"/>
      <c r="AP28" s="409"/>
      <c r="AQ28" s="409"/>
      <c r="AR28" s="410"/>
      <c r="AS28" s="408" t="s">
        <v>140</v>
      </c>
      <c r="AT28" s="409"/>
      <c r="AU28" s="409"/>
      <c r="AV28" s="409"/>
      <c r="AW28" s="409"/>
      <c r="AX28" s="468"/>
      <c r="AY28" s="472" t="s">
        <v>190</v>
      </c>
      <c r="AZ28" s="473"/>
      <c r="BA28" s="473"/>
      <c r="BB28" s="474"/>
      <c r="BC28" s="481" t="s">
        <v>50</v>
      </c>
      <c r="BD28" s="482"/>
      <c r="BE28" s="482"/>
      <c r="BF28" s="482"/>
      <c r="BG28" s="482"/>
      <c r="BH28" s="482"/>
      <c r="BI28" s="482"/>
      <c r="BJ28" s="482"/>
      <c r="BK28" s="482"/>
      <c r="BL28" s="482"/>
      <c r="BM28" s="483"/>
      <c r="BN28" s="484">
        <v>5148202</v>
      </c>
      <c r="BO28" s="485"/>
      <c r="BP28" s="485"/>
      <c r="BQ28" s="485"/>
      <c r="BR28" s="485"/>
      <c r="BS28" s="485"/>
      <c r="BT28" s="485"/>
      <c r="BU28" s="486"/>
      <c r="BV28" s="484">
        <v>4378189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191</v>
      </c>
      <c r="F29" s="412"/>
      <c r="G29" s="412"/>
      <c r="H29" s="412"/>
      <c r="I29" s="412"/>
      <c r="J29" s="412"/>
      <c r="K29" s="413"/>
      <c r="L29" s="408">
        <v>20</v>
      </c>
      <c r="M29" s="409"/>
      <c r="N29" s="409"/>
      <c r="O29" s="409"/>
      <c r="P29" s="410"/>
      <c r="Q29" s="408">
        <v>6120</v>
      </c>
      <c r="R29" s="409"/>
      <c r="S29" s="409"/>
      <c r="T29" s="409"/>
      <c r="U29" s="409"/>
      <c r="V29" s="410"/>
      <c r="W29" s="499"/>
      <c r="X29" s="500"/>
      <c r="Y29" s="501"/>
      <c r="Z29" s="411" t="s">
        <v>192</v>
      </c>
      <c r="AA29" s="412"/>
      <c r="AB29" s="412"/>
      <c r="AC29" s="412"/>
      <c r="AD29" s="412"/>
      <c r="AE29" s="412"/>
      <c r="AF29" s="412"/>
      <c r="AG29" s="413"/>
      <c r="AH29" s="408">
        <v>575</v>
      </c>
      <c r="AI29" s="409"/>
      <c r="AJ29" s="409"/>
      <c r="AK29" s="409"/>
      <c r="AL29" s="410"/>
      <c r="AM29" s="408">
        <v>1784782</v>
      </c>
      <c r="AN29" s="409"/>
      <c r="AO29" s="409"/>
      <c r="AP29" s="409"/>
      <c r="AQ29" s="409"/>
      <c r="AR29" s="410"/>
      <c r="AS29" s="408">
        <v>3104</v>
      </c>
      <c r="AT29" s="409"/>
      <c r="AU29" s="409"/>
      <c r="AV29" s="409"/>
      <c r="AW29" s="409"/>
      <c r="AX29" s="468"/>
      <c r="AY29" s="475"/>
      <c r="AZ29" s="476"/>
      <c r="BA29" s="476"/>
      <c r="BB29" s="477"/>
      <c r="BC29" s="469" t="s">
        <v>193</v>
      </c>
      <c r="BD29" s="470"/>
      <c r="BE29" s="470"/>
      <c r="BF29" s="470"/>
      <c r="BG29" s="470"/>
      <c r="BH29" s="470"/>
      <c r="BI29" s="470"/>
      <c r="BJ29" s="470"/>
      <c r="BK29" s="470"/>
      <c r="BL29" s="470"/>
      <c r="BM29" s="471"/>
      <c r="BN29" s="455">
        <v>822324</v>
      </c>
      <c r="BO29" s="456"/>
      <c r="BP29" s="456"/>
      <c r="BQ29" s="456"/>
      <c r="BR29" s="456"/>
      <c r="BS29" s="456"/>
      <c r="BT29" s="456"/>
      <c r="BU29" s="457"/>
      <c r="BV29" s="455">
        <v>1033824</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194</v>
      </c>
      <c r="X30" s="423"/>
      <c r="Y30" s="423"/>
      <c r="Z30" s="423"/>
      <c r="AA30" s="423"/>
      <c r="AB30" s="423"/>
      <c r="AC30" s="423"/>
      <c r="AD30" s="423"/>
      <c r="AE30" s="423"/>
      <c r="AF30" s="423"/>
      <c r="AG30" s="424"/>
      <c r="AH30" s="425">
        <v>99.5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8089352</v>
      </c>
      <c r="BO30" s="490"/>
      <c r="BP30" s="490"/>
      <c r="BQ30" s="490"/>
      <c r="BR30" s="490"/>
      <c r="BS30" s="490"/>
      <c r="BT30" s="490"/>
      <c r="BU30" s="491"/>
      <c r="BV30" s="489">
        <v>6621719</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195</v>
      </c>
      <c r="D32" s="414"/>
      <c r="E32" s="414"/>
      <c r="F32" s="414"/>
      <c r="G32" s="414"/>
      <c r="H32" s="414"/>
      <c r="I32" s="414"/>
      <c r="J32" s="414"/>
      <c r="K32" s="414"/>
      <c r="L32" s="414"/>
      <c r="M32" s="414"/>
      <c r="N32" s="414"/>
      <c r="O32" s="414"/>
      <c r="P32" s="414"/>
      <c r="Q32" s="414"/>
      <c r="R32" s="414"/>
      <c r="S32" s="414"/>
      <c r="U32" s="415" t="s">
        <v>196</v>
      </c>
      <c r="V32" s="415"/>
      <c r="W32" s="415"/>
      <c r="X32" s="415"/>
      <c r="Y32" s="415"/>
      <c r="Z32" s="415"/>
      <c r="AA32" s="415"/>
      <c r="AB32" s="415"/>
      <c r="AC32" s="415"/>
      <c r="AD32" s="415"/>
      <c r="AE32" s="415"/>
      <c r="AF32" s="415"/>
      <c r="AG32" s="415"/>
      <c r="AH32" s="415"/>
      <c r="AI32" s="415"/>
      <c r="AJ32" s="415"/>
      <c r="AK32" s="415"/>
      <c r="AM32" s="415" t="s">
        <v>197</v>
      </c>
      <c r="AN32" s="415"/>
      <c r="AO32" s="415"/>
      <c r="AP32" s="415"/>
      <c r="AQ32" s="415"/>
      <c r="AR32" s="415"/>
      <c r="AS32" s="415"/>
      <c r="AT32" s="415"/>
      <c r="AU32" s="415"/>
      <c r="AV32" s="415"/>
      <c r="AW32" s="415"/>
      <c r="AX32" s="415"/>
      <c r="AY32" s="415"/>
      <c r="AZ32" s="415"/>
      <c r="BA32" s="415"/>
      <c r="BB32" s="415"/>
      <c r="BC32" s="415"/>
      <c r="BE32" s="415" t="s">
        <v>198</v>
      </c>
      <c r="BF32" s="415"/>
      <c r="BG32" s="415"/>
      <c r="BH32" s="415"/>
      <c r="BI32" s="415"/>
      <c r="BJ32" s="415"/>
      <c r="BK32" s="415"/>
      <c r="BL32" s="415"/>
      <c r="BM32" s="415"/>
      <c r="BN32" s="415"/>
      <c r="BO32" s="415"/>
      <c r="BP32" s="415"/>
      <c r="BQ32" s="415"/>
      <c r="BR32" s="415"/>
      <c r="BS32" s="415"/>
      <c r="BT32" s="415"/>
      <c r="BU32" s="415"/>
      <c r="BW32" s="415" t="s">
        <v>199</v>
      </c>
      <c r="BX32" s="415"/>
      <c r="BY32" s="415"/>
      <c r="BZ32" s="415"/>
      <c r="CA32" s="415"/>
      <c r="CB32" s="415"/>
      <c r="CC32" s="415"/>
      <c r="CD32" s="415"/>
      <c r="CE32" s="415"/>
      <c r="CF32" s="415"/>
      <c r="CG32" s="415"/>
      <c r="CH32" s="415"/>
      <c r="CI32" s="415"/>
      <c r="CJ32" s="415"/>
      <c r="CK32" s="415"/>
      <c r="CL32" s="415"/>
      <c r="CM32" s="415"/>
      <c r="CO32" s="415" t="s">
        <v>200</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201</v>
      </c>
      <c r="D33" s="407"/>
      <c r="E33" s="406" t="s">
        <v>202</v>
      </c>
      <c r="F33" s="406"/>
      <c r="G33" s="406"/>
      <c r="H33" s="406"/>
      <c r="I33" s="406"/>
      <c r="J33" s="406"/>
      <c r="K33" s="406"/>
      <c r="L33" s="406"/>
      <c r="M33" s="406"/>
      <c r="N33" s="406"/>
      <c r="O33" s="406"/>
      <c r="P33" s="406"/>
      <c r="Q33" s="406"/>
      <c r="R33" s="406"/>
      <c r="S33" s="406"/>
      <c r="T33" s="206"/>
      <c r="U33" s="407" t="s">
        <v>203</v>
      </c>
      <c r="V33" s="407"/>
      <c r="W33" s="406" t="s">
        <v>204</v>
      </c>
      <c r="X33" s="406"/>
      <c r="Y33" s="406"/>
      <c r="Z33" s="406"/>
      <c r="AA33" s="406"/>
      <c r="AB33" s="406"/>
      <c r="AC33" s="406"/>
      <c r="AD33" s="406"/>
      <c r="AE33" s="406"/>
      <c r="AF33" s="406"/>
      <c r="AG33" s="406"/>
      <c r="AH33" s="406"/>
      <c r="AI33" s="406"/>
      <c r="AJ33" s="406"/>
      <c r="AK33" s="406"/>
      <c r="AL33" s="206"/>
      <c r="AM33" s="407" t="s">
        <v>203</v>
      </c>
      <c r="AN33" s="407"/>
      <c r="AO33" s="406" t="s">
        <v>202</v>
      </c>
      <c r="AP33" s="406"/>
      <c r="AQ33" s="406"/>
      <c r="AR33" s="406"/>
      <c r="AS33" s="406"/>
      <c r="AT33" s="406"/>
      <c r="AU33" s="406"/>
      <c r="AV33" s="406"/>
      <c r="AW33" s="406"/>
      <c r="AX33" s="406"/>
      <c r="AY33" s="406"/>
      <c r="AZ33" s="406"/>
      <c r="BA33" s="406"/>
      <c r="BB33" s="406"/>
      <c r="BC33" s="406"/>
      <c r="BD33" s="207"/>
      <c r="BE33" s="406" t="s">
        <v>205</v>
      </c>
      <c r="BF33" s="406"/>
      <c r="BG33" s="406" t="s">
        <v>206</v>
      </c>
      <c r="BH33" s="406"/>
      <c r="BI33" s="406"/>
      <c r="BJ33" s="406"/>
      <c r="BK33" s="406"/>
      <c r="BL33" s="406"/>
      <c r="BM33" s="406"/>
      <c r="BN33" s="406"/>
      <c r="BO33" s="406"/>
      <c r="BP33" s="406"/>
      <c r="BQ33" s="406"/>
      <c r="BR33" s="406"/>
      <c r="BS33" s="406"/>
      <c r="BT33" s="406"/>
      <c r="BU33" s="406"/>
      <c r="BV33" s="207"/>
      <c r="BW33" s="407" t="s">
        <v>205</v>
      </c>
      <c r="BX33" s="407"/>
      <c r="BY33" s="406" t="s">
        <v>207</v>
      </c>
      <c r="BZ33" s="406"/>
      <c r="CA33" s="406"/>
      <c r="CB33" s="406"/>
      <c r="CC33" s="406"/>
      <c r="CD33" s="406"/>
      <c r="CE33" s="406"/>
      <c r="CF33" s="406"/>
      <c r="CG33" s="406"/>
      <c r="CH33" s="406"/>
      <c r="CI33" s="406"/>
      <c r="CJ33" s="406"/>
      <c r="CK33" s="406"/>
      <c r="CL33" s="406"/>
      <c r="CM33" s="406"/>
      <c r="CN33" s="206"/>
      <c r="CO33" s="407" t="s">
        <v>208</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特別会計国民健康保険事業</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守口市水道事業会計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8</v>
      </c>
      <c r="BX34" s="403"/>
      <c r="BY34" s="404" t="str">
        <f>IF('各会計、関係団体の財政状況及び健全化判断比率'!B68="","",'各会計、関係団体の財政状況及び健全化判断比率'!B68)</f>
        <v>守口市門真市消防組合
（一般会計）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特別会計公共用地先行取得事業</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特別会計介護保険事業</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守口市下水道事業会計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9</v>
      </c>
      <c r="BX35" s="403"/>
      <c r="BY35" s="404" t="str">
        <f>IF('各会計、関係団体の財政状況及び健全化判断比率'!B69="","",'各会計、関係団体の財政状況及び健全化判断比率'!B69)</f>
        <v>大阪府都市競艇企業団
（モーターボート競争事業会計）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特別会計後期高齢者医療事業</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10</v>
      </c>
      <c r="BX36" s="403"/>
      <c r="BY36" s="404" t="str">
        <f>IF('各会計、関係団体の財政状況及び健全化判断比率'!B70="","",'各会計、関係団体の財政状況及び健全化判断比率'!B70)</f>
        <v>くすのき広域連合
（くすのき広域連合）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11</v>
      </c>
      <c r="BX37" s="403"/>
      <c r="BY37" s="404" t="str">
        <f>IF('各会計、関係団体の財政状況及び健全化判断比率'!B71="","",'各会計、関係団体の財政状況及び健全化判断比率'!B71)</f>
        <v>飯盛霊園組合
（一般会計）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12</v>
      </c>
      <c r="BX38" s="403"/>
      <c r="BY38" s="404" t="str">
        <f>IF('各会計、関係団体の財政状況及び健全化判断比率'!B72="","",'各会計、関係団体の財政状況及び健全化判断比率'!B72)</f>
        <v>飯盛霊園組合
（霊園事業特別会計）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13</v>
      </c>
      <c r="BX39" s="403"/>
      <c r="BY39" s="404" t="str">
        <f>IF('各会計、関係団体の財政状況及び健全化判断比率'!B73="","",'各会計、関係団体の財政状況及び健全化判断比率'!B73)</f>
        <v>大阪府後期高齢者医療広域連合
（一般会計）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14</v>
      </c>
      <c r="BX40" s="403"/>
      <c r="BY40" s="404" t="str">
        <f>IF('各会計、関係団体の財政状況及び健全化判断比率'!B74="","",'各会計、関係団体の財政状況及び健全化判断比率'!B74)</f>
        <v>大阪府後期高齢者医療広域連合
（後期高齢者医療特別会計）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15</v>
      </c>
      <c r="BX41" s="403"/>
      <c r="BY41" s="404" t="str">
        <f>IF('各会計、関係団体の財政状況及び健全化判断比率'!B75="","",'各会計、関係団体の財政状況及び健全化判断比率'!B75)</f>
        <v>淀川左岸水防事務組合
（一般会計）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16</v>
      </c>
      <c r="BX42" s="403"/>
      <c r="BY42" s="404" t="str">
        <f>IF('各会計、関係団体の財政状況及び健全化判断比率'!B76="","",'各会計、関係団体の財政状況及び健全化判断比率'!B76)</f>
        <v>大阪広域水道企業団
（水道事業会計）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17</v>
      </c>
      <c r="BX43" s="403"/>
      <c r="BY43" s="404" t="str">
        <f>IF('各会計、関係団体の財政状況及び健全化判断比率'!B77="","",'各会計、関係団体の財政状況及び健全化判断比率'!B77)</f>
        <v>大阪広域水道企業団
（工業用水道事業会計）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xB5WYp5a2EGnYIBBsW4N2DE8Uf0y5R8YX0ZvzlVbqagzVv0X/oFRW34MZfs+9Zk1n7sl3ogBMN+C7Qp5uHCyJA==" saltValue="QjkWfUhdQ7xR5PDxWhnvz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223</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224</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225</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226</v>
      </c>
      <c r="S4" s="710"/>
      <c r="T4" s="710"/>
      <c r="U4" s="710"/>
      <c r="V4" s="710"/>
      <c r="W4" s="710"/>
      <c r="X4" s="710"/>
      <c r="Y4" s="711"/>
      <c r="Z4" s="709" t="s">
        <v>227</v>
      </c>
      <c r="AA4" s="710"/>
      <c r="AB4" s="710"/>
      <c r="AC4" s="711"/>
      <c r="AD4" s="709" t="s">
        <v>228</v>
      </c>
      <c r="AE4" s="710"/>
      <c r="AF4" s="710"/>
      <c r="AG4" s="710"/>
      <c r="AH4" s="710"/>
      <c r="AI4" s="710"/>
      <c r="AJ4" s="710"/>
      <c r="AK4" s="711"/>
      <c r="AL4" s="709" t="s">
        <v>227</v>
      </c>
      <c r="AM4" s="710"/>
      <c r="AN4" s="710"/>
      <c r="AO4" s="711"/>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09" t="s">
        <v>232</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233</v>
      </c>
      <c r="C5" s="716"/>
      <c r="D5" s="716"/>
      <c r="E5" s="716"/>
      <c r="F5" s="716"/>
      <c r="G5" s="716"/>
      <c r="H5" s="716"/>
      <c r="I5" s="716"/>
      <c r="J5" s="716"/>
      <c r="K5" s="716"/>
      <c r="L5" s="716"/>
      <c r="M5" s="716"/>
      <c r="N5" s="716"/>
      <c r="O5" s="716"/>
      <c r="P5" s="716"/>
      <c r="Q5" s="717"/>
      <c r="R5" s="712">
        <v>22112565</v>
      </c>
      <c r="S5" s="713"/>
      <c r="T5" s="713"/>
      <c r="U5" s="713"/>
      <c r="V5" s="713"/>
      <c r="W5" s="713"/>
      <c r="X5" s="713"/>
      <c r="Y5" s="738"/>
      <c r="Z5" s="751">
        <v>29.7</v>
      </c>
      <c r="AA5" s="751"/>
      <c r="AB5" s="751"/>
      <c r="AC5" s="751"/>
      <c r="AD5" s="752">
        <v>20210967</v>
      </c>
      <c r="AE5" s="752"/>
      <c r="AF5" s="752"/>
      <c r="AG5" s="752"/>
      <c r="AH5" s="752"/>
      <c r="AI5" s="752"/>
      <c r="AJ5" s="752"/>
      <c r="AK5" s="752"/>
      <c r="AL5" s="739">
        <v>60</v>
      </c>
      <c r="AM5" s="721"/>
      <c r="AN5" s="721"/>
      <c r="AO5" s="740"/>
      <c r="AP5" s="715" t="s">
        <v>234</v>
      </c>
      <c r="AQ5" s="716"/>
      <c r="AR5" s="716"/>
      <c r="AS5" s="716"/>
      <c r="AT5" s="716"/>
      <c r="AU5" s="716"/>
      <c r="AV5" s="716"/>
      <c r="AW5" s="716"/>
      <c r="AX5" s="716"/>
      <c r="AY5" s="716"/>
      <c r="AZ5" s="716"/>
      <c r="BA5" s="716"/>
      <c r="BB5" s="716"/>
      <c r="BC5" s="716"/>
      <c r="BD5" s="716"/>
      <c r="BE5" s="716"/>
      <c r="BF5" s="717"/>
      <c r="BG5" s="657">
        <v>19432168</v>
      </c>
      <c r="BH5" s="658"/>
      <c r="BI5" s="658"/>
      <c r="BJ5" s="658"/>
      <c r="BK5" s="658"/>
      <c r="BL5" s="658"/>
      <c r="BM5" s="658"/>
      <c r="BN5" s="659"/>
      <c r="BO5" s="695">
        <v>87.9</v>
      </c>
      <c r="BP5" s="695"/>
      <c r="BQ5" s="695"/>
      <c r="BR5" s="695"/>
      <c r="BS5" s="696">
        <v>330492</v>
      </c>
      <c r="BT5" s="696"/>
      <c r="BU5" s="696"/>
      <c r="BV5" s="696"/>
      <c r="BW5" s="696"/>
      <c r="BX5" s="696"/>
      <c r="BY5" s="696"/>
      <c r="BZ5" s="696"/>
      <c r="CA5" s="696"/>
      <c r="CB5" s="736"/>
      <c r="CD5" s="709" t="s">
        <v>229</v>
      </c>
      <c r="CE5" s="710"/>
      <c r="CF5" s="710"/>
      <c r="CG5" s="710"/>
      <c r="CH5" s="710"/>
      <c r="CI5" s="710"/>
      <c r="CJ5" s="710"/>
      <c r="CK5" s="710"/>
      <c r="CL5" s="710"/>
      <c r="CM5" s="710"/>
      <c r="CN5" s="710"/>
      <c r="CO5" s="710"/>
      <c r="CP5" s="710"/>
      <c r="CQ5" s="711"/>
      <c r="CR5" s="709" t="s">
        <v>235</v>
      </c>
      <c r="CS5" s="710"/>
      <c r="CT5" s="710"/>
      <c r="CU5" s="710"/>
      <c r="CV5" s="710"/>
      <c r="CW5" s="710"/>
      <c r="CX5" s="710"/>
      <c r="CY5" s="711"/>
      <c r="CZ5" s="709" t="s">
        <v>227</v>
      </c>
      <c r="DA5" s="710"/>
      <c r="DB5" s="710"/>
      <c r="DC5" s="711"/>
      <c r="DD5" s="709" t="s">
        <v>236</v>
      </c>
      <c r="DE5" s="710"/>
      <c r="DF5" s="710"/>
      <c r="DG5" s="710"/>
      <c r="DH5" s="710"/>
      <c r="DI5" s="710"/>
      <c r="DJ5" s="710"/>
      <c r="DK5" s="710"/>
      <c r="DL5" s="710"/>
      <c r="DM5" s="710"/>
      <c r="DN5" s="710"/>
      <c r="DO5" s="710"/>
      <c r="DP5" s="711"/>
      <c r="DQ5" s="709" t="s">
        <v>237</v>
      </c>
      <c r="DR5" s="710"/>
      <c r="DS5" s="710"/>
      <c r="DT5" s="710"/>
      <c r="DU5" s="710"/>
      <c r="DV5" s="710"/>
      <c r="DW5" s="710"/>
      <c r="DX5" s="710"/>
      <c r="DY5" s="710"/>
      <c r="DZ5" s="710"/>
      <c r="EA5" s="710"/>
      <c r="EB5" s="710"/>
      <c r="EC5" s="711"/>
    </row>
    <row r="6" spans="2:143" ht="11.25" customHeight="1" x14ac:dyDescent="0.2">
      <c r="B6" s="654" t="s">
        <v>238</v>
      </c>
      <c r="C6" s="655"/>
      <c r="D6" s="655"/>
      <c r="E6" s="655"/>
      <c r="F6" s="655"/>
      <c r="G6" s="655"/>
      <c r="H6" s="655"/>
      <c r="I6" s="655"/>
      <c r="J6" s="655"/>
      <c r="K6" s="655"/>
      <c r="L6" s="655"/>
      <c r="M6" s="655"/>
      <c r="N6" s="655"/>
      <c r="O6" s="655"/>
      <c r="P6" s="655"/>
      <c r="Q6" s="656"/>
      <c r="R6" s="657">
        <v>219652</v>
      </c>
      <c r="S6" s="658"/>
      <c r="T6" s="658"/>
      <c r="U6" s="658"/>
      <c r="V6" s="658"/>
      <c r="W6" s="658"/>
      <c r="X6" s="658"/>
      <c r="Y6" s="659"/>
      <c r="Z6" s="695">
        <v>0.3</v>
      </c>
      <c r="AA6" s="695"/>
      <c r="AB6" s="695"/>
      <c r="AC6" s="695"/>
      <c r="AD6" s="696">
        <v>219652</v>
      </c>
      <c r="AE6" s="696"/>
      <c r="AF6" s="696"/>
      <c r="AG6" s="696"/>
      <c r="AH6" s="696"/>
      <c r="AI6" s="696"/>
      <c r="AJ6" s="696"/>
      <c r="AK6" s="696"/>
      <c r="AL6" s="660">
        <v>0.7</v>
      </c>
      <c r="AM6" s="661"/>
      <c r="AN6" s="661"/>
      <c r="AO6" s="697"/>
      <c r="AP6" s="654" t="s">
        <v>239</v>
      </c>
      <c r="AQ6" s="655"/>
      <c r="AR6" s="655"/>
      <c r="AS6" s="655"/>
      <c r="AT6" s="655"/>
      <c r="AU6" s="655"/>
      <c r="AV6" s="655"/>
      <c r="AW6" s="655"/>
      <c r="AX6" s="655"/>
      <c r="AY6" s="655"/>
      <c r="AZ6" s="655"/>
      <c r="BA6" s="655"/>
      <c r="BB6" s="655"/>
      <c r="BC6" s="655"/>
      <c r="BD6" s="655"/>
      <c r="BE6" s="655"/>
      <c r="BF6" s="656"/>
      <c r="BG6" s="657">
        <v>19432168</v>
      </c>
      <c r="BH6" s="658"/>
      <c r="BI6" s="658"/>
      <c r="BJ6" s="658"/>
      <c r="BK6" s="658"/>
      <c r="BL6" s="658"/>
      <c r="BM6" s="658"/>
      <c r="BN6" s="659"/>
      <c r="BO6" s="695">
        <v>87.9</v>
      </c>
      <c r="BP6" s="695"/>
      <c r="BQ6" s="695"/>
      <c r="BR6" s="695"/>
      <c r="BS6" s="696">
        <v>330492</v>
      </c>
      <c r="BT6" s="696"/>
      <c r="BU6" s="696"/>
      <c r="BV6" s="696"/>
      <c r="BW6" s="696"/>
      <c r="BX6" s="696"/>
      <c r="BY6" s="696"/>
      <c r="BZ6" s="696"/>
      <c r="CA6" s="696"/>
      <c r="CB6" s="736"/>
      <c r="CD6" s="715" t="s">
        <v>240</v>
      </c>
      <c r="CE6" s="716"/>
      <c r="CF6" s="716"/>
      <c r="CG6" s="716"/>
      <c r="CH6" s="716"/>
      <c r="CI6" s="716"/>
      <c r="CJ6" s="716"/>
      <c r="CK6" s="716"/>
      <c r="CL6" s="716"/>
      <c r="CM6" s="716"/>
      <c r="CN6" s="716"/>
      <c r="CO6" s="716"/>
      <c r="CP6" s="716"/>
      <c r="CQ6" s="717"/>
      <c r="CR6" s="657">
        <v>379158</v>
      </c>
      <c r="CS6" s="658"/>
      <c r="CT6" s="658"/>
      <c r="CU6" s="658"/>
      <c r="CV6" s="658"/>
      <c r="CW6" s="658"/>
      <c r="CX6" s="658"/>
      <c r="CY6" s="659"/>
      <c r="CZ6" s="739">
        <v>0.5</v>
      </c>
      <c r="DA6" s="721"/>
      <c r="DB6" s="721"/>
      <c r="DC6" s="741"/>
      <c r="DD6" s="663" t="s">
        <v>241</v>
      </c>
      <c r="DE6" s="658"/>
      <c r="DF6" s="658"/>
      <c r="DG6" s="658"/>
      <c r="DH6" s="658"/>
      <c r="DI6" s="658"/>
      <c r="DJ6" s="658"/>
      <c r="DK6" s="658"/>
      <c r="DL6" s="658"/>
      <c r="DM6" s="658"/>
      <c r="DN6" s="658"/>
      <c r="DO6" s="658"/>
      <c r="DP6" s="659"/>
      <c r="DQ6" s="663">
        <v>379158</v>
      </c>
      <c r="DR6" s="658"/>
      <c r="DS6" s="658"/>
      <c r="DT6" s="658"/>
      <c r="DU6" s="658"/>
      <c r="DV6" s="658"/>
      <c r="DW6" s="658"/>
      <c r="DX6" s="658"/>
      <c r="DY6" s="658"/>
      <c r="DZ6" s="658"/>
      <c r="EA6" s="658"/>
      <c r="EB6" s="658"/>
      <c r="EC6" s="694"/>
    </row>
    <row r="7" spans="2:143" ht="11.25" customHeight="1" x14ac:dyDescent="0.2">
      <c r="B7" s="654" t="s">
        <v>242</v>
      </c>
      <c r="C7" s="655"/>
      <c r="D7" s="655"/>
      <c r="E7" s="655"/>
      <c r="F7" s="655"/>
      <c r="G7" s="655"/>
      <c r="H7" s="655"/>
      <c r="I7" s="655"/>
      <c r="J7" s="655"/>
      <c r="K7" s="655"/>
      <c r="L7" s="655"/>
      <c r="M7" s="655"/>
      <c r="N7" s="655"/>
      <c r="O7" s="655"/>
      <c r="P7" s="655"/>
      <c r="Q7" s="656"/>
      <c r="R7" s="657">
        <v>18164</v>
      </c>
      <c r="S7" s="658"/>
      <c r="T7" s="658"/>
      <c r="U7" s="658"/>
      <c r="V7" s="658"/>
      <c r="W7" s="658"/>
      <c r="X7" s="658"/>
      <c r="Y7" s="659"/>
      <c r="Z7" s="695">
        <v>0</v>
      </c>
      <c r="AA7" s="695"/>
      <c r="AB7" s="695"/>
      <c r="AC7" s="695"/>
      <c r="AD7" s="696">
        <v>18164</v>
      </c>
      <c r="AE7" s="696"/>
      <c r="AF7" s="696"/>
      <c r="AG7" s="696"/>
      <c r="AH7" s="696"/>
      <c r="AI7" s="696"/>
      <c r="AJ7" s="696"/>
      <c r="AK7" s="696"/>
      <c r="AL7" s="660">
        <v>0.1</v>
      </c>
      <c r="AM7" s="661"/>
      <c r="AN7" s="661"/>
      <c r="AO7" s="697"/>
      <c r="AP7" s="654" t="s">
        <v>243</v>
      </c>
      <c r="AQ7" s="655"/>
      <c r="AR7" s="655"/>
      <c r="AS7" s="655"/>
      <c r="AT7" s="655"/>
      <c r="AU7" s="655"/>
      <c r="AV7" s="655"/>
      <c r="AW7" s="655"/>
      <c r="AX7" s="655"/>
      <c r="AY7" s="655"/>
      <c r="AZ7" s="655"/>
      <c r="BA7" s="655"/>
      <c r="BB7" s="655"/>
      <c r="BC7" s="655"/>
      <c r="BD7" s="655"/>
      <c r="BE7" s="655"/>
      <c r="BF7" s="656"/>
      <c r="BG7" s="657">
        <v>8860538</v>
      </c>
      <c r="BH7" s="658"/>
      <c r="BI7" s="658"/>
      <c r="BJ7" s="658"/>
      <c r="BK7" s="658"/>
      <c r="BL7" s="658"/>
      <c r="BM7" s="658"/>
      <c r="BN7" s="659"/>
      <c r="BO7" s="695">
        <v>40.1</v>
      </c>
      <c r="BP7" s="695"/>
      <c r="BQ7" s="695"/>
      <c r="BR7" s="695"/>
      <c r="BS7" s="696">
        <v>330492</v>
      </c>
      <c r="BT7" s="696"/>
      <c r="BU7" s="696"/>
      <c r="BV7" s="696"/>
      <c r="BW7" s="696"/>
      <c r="BX7" s="696"/>
      <c r="BY7" s="696"/>
      <c r="BZ7" s="696"/>
      <c r="CA7" s="696"/>
      <c r="CB7" s="736"/>
      <c r="CD7" s="654" t="s">
        <v>244</v>
      </c>
      <c r="CE7" s="655"/>
      <c r="CF7" s="655"/>
      <c r="CG7" s="655"/>
      <c r="CH7" s="655"/>
      <c r="CI7" s="655"/>
      <c r="CJ7" s="655"/>
      <c r="CK7" s="655"/>
      <c r="CL7" s="655"/>
      <c r="CM7" s="655"/>
      <c r="CN7" s="655"/>
      <c r="CO7" s="655"/>
      <c r="CP7" s="655"/>
      <c r="CQ7" s="656"/>
      <c r="CR7" s="657">
        <v>7019617</v>
      </c>
      <c r="CS7" s="658"/>
      <c r="CT7" s="658"/>
      <c r="CU7" s="658"/>
      <c r="CV7" s="658"/>
      <c r="CW7" s="658"/>
      <c r="CX7" s="658"/>
      <c r="CY7" s="659"/>
      <c r="CZ7" s="695">
        <v>9.8000000000000007</v>
      </c>
      <c r="DA7" s="695"/>
      <c r="DB7" s="695"/>
      <c r="DC7" s="695"/>
      <c r="DD7" s="663">
        <v>1392626</v>
      </c>
      <c r="DE7" s="658"/>
      <c r="DF7" s="658"/>
      <c r="DG7" s="658"/>
      <c r="DH7" s="658"/>
      <c r="DI7" s="658"/>
      <c r="DJ7" s="658"/>
      <c r="DK7" s="658"/>
      <c r="DL7" s="658"/>
      <c r="DM7" s="658"/>
      <c r="DN7" s="658"/>
      <c r="DO7" s="658"/>
      <c r="DP7" s="659"/>
      <c r="DQ7" s="663">
        <v>4311525</v>
      </c>
      <c r="DR7" s="658"/>
      <c r="DS7" s="658"/>
      <c r="DT7" s="658"/>
      <c r="DU7" s="658"/>
      <c r="DV7" s="658"/>
      <c r="DW7" s="658"/>
      <c r="DX7" s="658"/>
      <c r="DY7" s="658"/>
      <c r="DZ7" s="658"/>
      <c r="EA7" s="658"/>
      <c r="EB7" s="658"/>
      <c r="EC7" s="694"/>
    </row>
    <row r="8" spans="2:143" ht="11.25" customHeight="1" x14ac:dyDescent="0.2">
      <c r="B8" s="654" t="s">
        <v>245</v>
      </c>
      <c r="C8" s="655"/>
      <c r="D8" s="655"/>
      <c r="E8" s="655"/>
      <c r="F8" s="655"/>
      <c r="G8" s="655"/>
      <c r="H8" s="655"/>
      <c r="I8" s="655"/>
      <c r="J8" s="655"/>
      <c r="K8" s="655"/>
      <c r="L8" s="655"/>
      <c r="M8" s="655"/>
      <c r="N8" s="655"/>
      <c r="O8" s="655"/>
      <c r="P8" s="655"/>
      <c r="Q8" s="656"/>
      <c r="R8" s="657">
        <v>151453</v>
      </c>
      <c r="S8" s="658"/>
      <c r="T8" s="658"/>
      <c r="U8" s="658"/>
      <c r="V8" s="658"/>
      <c r="W8" s="658"/>
      <c r="X8" s="658"/>
      <c r="Y8" s="659"/>
      <c r="Z8" s="695">
        <v>0.2</v>
      </c>
      <c r="AA8" s="695"/>
      <c r="AB8" s="695"/>
      <c r="AC8" s="695"/>
      <c r="AD8" s="696">
        <v>151453</v>
      </c>
      <c r="AE8" s="696"/>
      <c r="AF8" s="696"/>
      <c r="AG8" s="696"/>
      <c r="AH8" s="696"/>
      <c r="AI8" s="696"/>
      <c r="AJ8" s="696"/>
      <c r="AK8" s="696"/>
      <c r="AL8" s="660">
        <v>0.4</v>
      </c>
      <c r="AM8" s="661"/>
      <c r="AN8" s="661"/>
      <c r="AO8" s="697"/>
      <c r="AP8" s="654" t="s">
        <v>246</v>
      </c>
      <c r="AQ8" s="655"/>
      <c r="AR8" s="655"/>
      <c r="AS8" s="655"/>
      <c r="AT8" s="655"/>
      <c r="AU8" s="655"/>
      <c r="AV8" s="655"/>
      <c r="AW8" s="655"/>
      <c r="AX8" s="655"/>
      <c r="AY8" s="655"/>
      <c r="AZ8" s="655"/>
      <c r="BA8" s="655"/>
      <c r="BB8" s="655"/>
      <c r="BC8" s="655"/>
      <c r="BD8" s="655"/>
      <c r="BE8" s="655"/>
      <c r="BF8" s="656"/>
      <c r="BG8" s="657">
        <v>237354</v>
      </c>
      <c r="BH8" s="658"/>
      <c r="BI8" s="658"/>
      <c r="BJ8" s="658"/>
      <c r="BK8" s="658"/>
      <c r="BL8" s="658"/>
      <c r="BM8" s="658"/>
      <c r="BN8" s="659"/>
      <c r="BO8" s="695">
        <v>1.1000000000000001</v>
      </c>
      <c r="BP8" s="695"/>
      <c r="BQ8" s="695"/>
      <c r="BR8" s="695"/>
      <c r="BS8" s="696" t="s">
        <v>179</v>
      </c>
      <c r="BT8" s="696"/>
      <c r="BU8" s="696"/>
      <c r="BV8" s="696"/>
      <c r="BW8" s="696"/>
      <c r="BX8" s="696"/>
      <c r="BY8" s="696"/>
      <c r="BZ8" s="696"/>
      <c r="CA8" s="696"/>
      <c r="CB8" s="736"/>
      <c r="CD8" s="654" t="s">
        <v>247</v>
      </c>
      <c r="CE8" s="655"/>
      <c r="CF8" s="655"/>
      <c r="CG8" s="655"/>
      <c r="CH8" s="655"/>
      <c r="CI8" s="655"/>
      <c r="CJ8" s="655"/>
      <c r="CK8" s="655"/>
      <c r="CL8" s="655"/>
      <c r="CM8" s="655"/>
      <c r="CN8" s="655"/>
      <c r="CO8" s="655"/>
      <c r="CP8" s="655"/>
      <c r="CQ8" s="656"/>
      <c r="CR8" s="657">
        <v>38694967</v>
      </c>
      <c r="CS8" s="658"/>
      <c r="CT8" s="658"/>
      <c r="CU8" s="658"/>
      <c r="CV8" s="658"/>
      <c r="CW8" s="658"/>
      <c r="CX8" s="658"/>
      <c r="CY8" s="659"/>
      <c r="CZ8" s="695">
        <v>53.8</v>
      </c>
      <c r="DA8" s="695"/>
      <c r="DB8" s="695"/>
      <c r="DC8" s="695"/>
      <c r="DD8" s="663">
        <v>692171</v>
      </c>
      <c r="DE8" s="658"/>
      <c r="DF8" s="658"/>
      <c r="DG8" s="658"/>
      <c r="DH8" s="658"/>
      <c r="DI8" s="658"/>
      <c r="DJ8" s="658"/>
      <c r="DK8" s="658"/>
      <c r="DL8" s="658"/>
      <c r="DM8" s="658"/>
      <c r="DN8" s="658"/>
      <c r="DO8" s="658"/>
      <c r="DP8" s="659"/>
      <c r="DQ8" s="663">
        <v>15967812</v>
      </c>
      <c r="DR8" s="658"/>
      <c r="DS8" s="658"/>
      <c r="DT8" s="658"/>
      <c r="DU8" s="658"/>
      <c r="DV8" s="658"/>
      <c r="DW8" s="658"/>
      <c r="DX8" s="658"/>
      <c r="DY8" s="658"/>
      <c r="DZ8" s="658"/>
      <c r="EA8" s="658"/>
      <c r="EB8" s="658"/>
      <c r="EC8" s="694"/>
    </row>
    <row r="9" spans="2:143" ht="11.25" customHeight="1" x14ac:dyDescent="0.2">
      <c r="B9" s="654" t="s">
        <v>248</v>
      </c>
      <c r="C9" s="655"/>
      <c r="D9" s="655"/>
      <c r="E9" s="655"/>
      <c r="F9" s="655"/>
      <c r="G9" s="655"/>
      <c r="H9" s="655"/>
      <c r="I9" s="655"/>
      <c r="J9" s="655"/>
      <c r="K9" s="655"/>
      <c r="L9" s="655"/>
      <c r="M9" s="655"/>
      <c r="N9" s="655"/>
      <c r="O9" s="655"/>
      <c r="P9" s="655"/>
      <c r="Q9" s="656"/>
      <c r="R9" s="657">
        <v>108208</v>
      </c>
      <c r="S9" s="658"/>
      <c r="T9" s="658"/>
      <c r="U9" s="658"/>
      <c r="V9" s="658"/>
      <c r="W9" s="658"/>
      <c r="X9" s="658"/>
      <c r="Y9" s="659"/>
      <c r="Z9" s="695">
        <v>0.1</v>
      </c>
      <c r="AA9" s="695"/>
      <c r="AB9" s="695"/>
      <c r="AC9" s="695"/>
      <c r="AD9" s="696">
        <v>108208</v>
      </c>
      <c r="AE9" s="696"/>
      <c r="AF9" s="696"/>
      <c r="AG9" s="696"/>
      <c r="AH9" s="696"/>
      <c r="AI9" s="696"/>
      <c r="AJ9" s="696"/>
      <c r="AK9" s="696"/>
      <c r="AL9" s="660">
        <v>0.3</v>
      </c>
      <c r="AM9" s="661"/>
      <c r="AN9" s="661"/>
      <c r="AO9" s="697"/>
      <c r="AP9" s="654" t="s">
        <v>249</v>
      </c>
      <c r="AQ9" s="655"/>
      <c r="AR9" s="655"/>
      <c r="AS9" s="655"/>
      <c r="AT9" s="655"/>
      <c r="AU9" s="655"/>
      <c r="AV9" s="655"/>
      <c r="AW9" s="655"/>
      <c r="AX9" s="655"/>
      <c r="AY9" s="655"/>
      <c r="AZ9" s="655"/>
      <c r="BA9" s="655"/>
      <c r="BB9" s="655"/>
      <c r="BC9" s="655"/>
      <c r="BD9" s="655"/>
      <c r="BE9" s="655"/>
      <c r="BF9" s="656"/>
      <c r="BG9" s="657">
        <v>7260311</v>
      </c>
      <c r="BH9" s="658"/>
      <c r="BI9" s="658"/>
      <c r="BJ9" s="658"/>
      <c r="BK9" s="658"/>
      <c r="BL9" s="658"/>
      <c r="BM9" s="658"/>
      <c r="BN9" s="659"/>
      <c r="BO9" s="695">
        <v>32.799999999999997</v>
      </c>
      <c r="BP9" s="695"/>
      <c r="BQ9" s="695"/>
      <c r="BR9" s="695"/>
      <c r="BS9" s="696" t="s">
        <v>241</v>
      </c>
      <c r="BT9" s="696"/>
      <c r="BU9" s="696"/>
      <c r="BV9" s="696"/>
      <c r="BW9" s="696"/>
      <c r="BX9" s="696"/>
      <c r="BY9" s="696"/>
      <c r="BZ9" s="696"/>
      <c r="CA9" s="696"/>
      <c r="CB9" s="736"/>
      <c r="CD9" s="654" t="s">
        <v>250</v>
      </c>
      <c r="CE9" s="655"/>
      <c r="CF9" s="655"/>
      <c r="CG9" s="655"/>
      <c r="CH9" s="655"/>
      <c r="CI9" s="655"/>
      <c r="CJ9" s="655"/>
      <c r="CK9" s="655"/>
      <c r="CL9" s="655"/>
      <c r="CM9" s="655"/>
      <c r="CN9" s="655"/>
      <c r="CO9" s="655"/>
      <c r="CP9" s="655"/>
      <c r="CQ9" s="656"/>
      <c r="CR9" s="657">
        <v>6407475</v>
      </c>
      <c r="CS9" s="658"/>
      <c r="CT9" s="658"/>
      <c r="CU9" s="658"/>
      <c r="CV9" s="658"/>
      <c r="CW9" s="658"/>
      <c r="CX9" s="658"/>
      <c r="CY9" s="659"/>
      <c r="CZ9" s="695">
        <v>8.9</v>
      </c>
      <c r="DA9" s="695"/>
      <c r="DB9" s="695"/>
      <c r="DC9" s="695"/>
      <c r="DD9" s="663">
        <v>301192</v>
      </c>
      <c r="DE9" s="658"/>
      <c r="DF9" s="658"/>
      <c r="DG9" s="658"/>
      <c r="DH9" s="658"/>
      <c r="DI9" s="658"/>
      <c r="DJ9" s="658"/>
      <c r="DK9" s="658"/>
      <c r="DL9" s="658"/>
      <c r="DM9" s="658"/>
      <c r="DN9" s="658"/>
      <c r="DO9" s="658"/>
      <c r="DP9" s="659"/>
      <c r="DQ9" s="663">
        <v>2994630</v>
      </c>
      <c r="DR9" s="658"/>
      <c r="DS9" s="658"/>
      <c r="DT9" s="658"/>
      <c r="DU9" s="658"/>
      <c r="DV9" s="658"/>
      <c r="DW9" s="658"/>
      <c r="DX9" s="658"/>
      <c r="DY9" s="658"/>
      <c r="DZ9" s="658"/>
      <c r="EA9" s="658"/>
      <c r="EB9" s="658"/>
      <c r="EC9" s="694"/>
    </row>
    <row r="10" spans="2:143" ht="11.25" customHeight="1" x14ac:dyDescent="0.2">
      <c r="B10" s="654" t="s">
        <v>251</v>
      </c>
      <c r="C10" s="655"/>
      <c r="D10" s="655"/>
      <c r="E10" s="655"/>
      <c r="F10" s="655"/>
      <c r="G10" s="655"/>
      <c r="H10" s="655"/>
      <c r="I10" s="655"/>
      <c r="J10" s="655"/>
      <c r="K10" s="655"/>
      <c r="L10" s="655"/>
      <c r="M10" s="655"/>
      <c r="N10" s="655"/>
      <c r="O10" s="655"/>
      <c r="P10" s="655"/>
      <c r="Q10" s="656"/>
      <c r="R10" s="657" t="s">
        <v>241</v>
      </c>
      <c r="S10" s="658"/>
      <c r="T10" s="658"/>
      <c r="U10" s="658"/>
      <c r="V10" s="658"/>
      <c r="W10" s="658"/>
      <c r="X10" s="658"/>
      <c r="Y10" s="659"/>
      <c r="Z10" s="695" t="s">
        <v>179</v>
      </c>
      <c r="AA10" s="695"/>
      <c r="AB10" s="695"/>
      <c r="AC10" s="695"/>
      <c r="AD10" s="696" t="s">
        <v>179</v>
      </c>
      <c r="AE10" s="696"/>
      <c r="AF10" s="696"/>
      <c r="AG10" s="696"/>
      <c r="AH10" s="696"/>
      <c r="AI10" s="696"/>
      <c r="AJ10" s="696"/>
      <c r="AK10" s="696"/>
      <c r="AL10" s="660" t="s">
        <v>179</v>
      </c>
      <c r="AM10" s="661"/>
      <c r="AN10" s="661"/>
      <c r="AO10" s="697"/>
      <c r="AP10" s="654" t="s">
        <v>252</v>
      </c>
      <c r="AQ10" s="655"/>
      <c r="AR10" s="655"/>
      <c r="AS10" s="655"/>
      <c r="AT10" s="655"/>
      <c r="AU10" s="655"/>
      <c r="AV10" s="655"/>
      <c r="AW10" s="655"/>
      <c r="AX10" s="655"/>
      <c r="AY10" s="655"/>
      <c r="AZ10" s="655"/>
      <c r="BA10" s="655"/>
      <c r="BB10" s="655"/>
      <c r="BC10" s="655"/>
      <c r="BD10" s="655"/>
      <c r="BE10" s="655"/>
      <c r="BF10" s="656"/>
      <c r="BG10" s="657">
        <v>504727</v>
      </c>
      <c r="BH10" s="658"/>
      <c r="BI10" s="658"/>
      <c r="BJ10" s="658"/>
      <c r="BK10" s="658"/>
      <c r="BL10" s="658"/>
      <c r="BM10" s="658"/>
      <c r="BN10" s="659"/>
      <c r="BO10" s="695">
        <v>2.2999999999999998</v>
      </c>
      <c r="BP10" s="695"/>
      <c r="BQ10" s="695"/>
      <c r="BR10" s="695"/>
      <c r="BS10" s="696">
        <v>84449</v>
      </c>
      <c r="BT10" s="696"/>
      <c r="BU10" s="696"/>
      <c r="BV10" s="696"/>
      <c r="BW10" s="696"/>
      <c r="BX10" s="696"/>
      <c r="BY10" s="696"/>
      <c r="BZ10" s="696"/>
      <c r="CA10" s="696"/>
      <c r="CB10" s="736"/>
      <c r="CD10" s="654" t="s">
        <v>253</v>
      </c>
      <c r="CE10" s="655"/>
      <c r="CF10" s="655"/>
      <c r="CG10" s="655"/>
      <c r="CH10" s="655"/>
      <c r="CI10" s="655"/>
      <c r="CJ10" s="655"/>
      <c r="CK10" s="655"/>
      <c r="CL10" s="655"/>
      <c r="CM10" s="655"/>
      <c r="CN10" s="655"/>
      <c r="CO10" s="655"/>
      <c r="CP10" s="655"/>
      <c r="CQ10" s="656"/>
      <c r="CR10" s="657">
        <v>19379</v>
      </c>
      <c r="CS10" s="658"/>
      <c r="CT10" s="658"/>
      <c r="CU10" s="658"/>
      <c r="CV10" s="658"/>
      <c r="CW10" s="658"/>
      <c r="CX10" s="658"/>
      <c r="CY10" s="659"/>
      <c r="CZ10" s="695">
        <v>0</v>
      </c>
      <c r="DA10" s="695"/>
      <c r="DB10" s="695"/>
      <c r="DC10" s="695"/>
      <c r="DD10" s="663" t="s">
        <v>179</v>
      </c>
      <c r="DE10" s="658"/>
      <c r="DF10" s="658"/>
      <c r="DG10" s="658"/>
      <c r="DH10" s="658"/>
      <c r="DI10" s="658"/>
      <c r="DJ10" s="658"/>
      <c r="DK10" s="658"/>
      <c r="DL10" s="658"/>
      <c r="DM10" s="658"/>
      <c r="DN10" s="658"/>
      <c r="DO10" s="658"/>
      <c r="DP10" s="659"/>
      <c r="DQ10" s="663">
        <v>19379</v>
      </c>
      <c r="DR10" s="658"/>
      <c r="DS10" s="658"/>
      <c r="DT10" s="658"/>
      <c r="DU10" s="658"/>
      <c r="DV10" s="658"/>
      <c r="DW10" s="658"/>
      <c r="DX10" s="658"/>
      <c r="DY10" s="658"/>
      <c r="DZ10" s="658"/>
      <c r="EA10" s="658"/>
      <c r="EB10" s="658"/>
      <c r="EC10" s="694"/>
    </row>
    <row r="11" spans="2:143" ht="11.25" customHeight="1" x14ac:dyDescent="0.2">
      <c r="B11" s="654" t="s">
        <v>254</v>
      </c>
      <c r="C11" s="655"/>
      <c r="D11" s="655"/>
      <c r="E11" s="655"/>
      <c r="F11" s="655"/>
      <c r="G11" s="655"/>
      <c r="H11" s="655"/>
      <c r="I11" s="655"/>
      <c r="J11" s="655"/>
      <c r="K11" s="655"/>
      <c r="L11" s="655"/>
      <c r="M11" s="655"/>
      <c r="N11" s="655"/>
      <c r="O11" s="655"/>
      <c r="P11" s="655"/>
      <c r="Q11" s="656"/>
      <c r="R11" s="657">
        <v>3354076</v>
      </c>
      <c r="S11" s="658"/>
      <c r="T11" s="658"/>
      <c r="U11" s="658"/>
      <c r="V11" s="658"/>
      <c r="W11" s="658"/>
      <c r="X11" s="658"/>
      <c r="Y11" s="659"/>
      <c r="Z11" s="660">
        <v>4.5</v>
      </c>
      <c r="AA11" s="661"/>
      <c r="AB11" s="661"/>
      <c r="AC11" s="662"/>
      <c r="AD11" s="663">
        <v>3354076</v>
      </c>
      <c r="AE11" s="658"/>
      <c r="AF11" s="658"/>
      <c r="AG11" s="658"/>
      <c r="AH11" s="658"/>
      <c r="AI11" s="658"/>
      <c r="AJ11" s="658"/>
      <c r="AK11" s="659"/>
      <c r="AL11" s="660">
        <v>10</v>
      </c>
      <c r="AM11" s="661"/>
      <c r="AN11" s="661"/>
      <c r="AO11" s="697"/>
      <c r="AP11" s="654" t="s">
        <v>255</v>
      </c>
      <c r="AQ11" s="655"/>
      <c r="AR11" s="655"/>
      <c r="AS11" s="655"/>
      <c r="AT11" s="655"/>
      <c r="AU11" s="655"/>
      <c r="AV11" s="655"/>
      <c r="AW11" s="655"/>
      <c r="AX11" s="655"/>
      <c r="AY11" s="655"/>
      <c r="AZ11" s="655"/>
      <c r="BA11" s="655"/>
      <c r="BB11" s="655"/>
      <c r="BC11" s="655"/>
      <c r="BD11" s="655"/>
      <c r="BE11" s="655"/>
      <c r="BF11" s="656"/>
      <c r="BG11" s="657">
        <v>858146</v>
      </c>
      <c r="BH11" s="658"/>
      <c r="BI11" s="658"/>
      <c r="BJ11" s="658"/>
      <c r="BK11" s="658"/>
      <c r="BL11" s="658"/>
      <c r="BM11" s="658"/>
      <c r="BN11" s="659"/>
      <c r="BO11" s="695">
        <v>3.9</v>
      </c>
      <c r="BP11" s="695"/>
      <c r="BQ11" s="695"/>
      <c r="BR11" s="695"/>
      <c r="BS11" s="696">
        <v>246043</v>
      </c>
      <c r="BT11" s="696"/>
      <c r="BU11" s="696"/>
      <c r="BV11" s="696"/>
      <c r="BW11" s="696"/>
      <c r="BX11" s="696"/>
      <c r="BY11" s="696"/>
      <c r="BZ11" s="696"/>
      <c r="CA11" s="696"/>
      <c r="CB11" s="736"/>
      <c r="CD11" s="654" t="s">
        <v>256</v>
      </c>
      <c r="CE11" s="655"/>
      <c r="CF11" s="655"/>
      <c r="CG11" s="655"/>
      <c r="CH11" s="655"/>
      <c r="CI11" s="655"/>
      <c r="CJ11" s="655"/>
      <c r="CK11" s="655"/>
      <c r="CL11" s="655"/>
      <c r="CM11" s="655"/>
      <c r="CN11" s="655"/>
      <c r="CO11" s="655"/>
      <c r="CP11" s="655"/>
      <c r="CQ11" s="656"/>
      <c r="CR11" s="657">
        <v>40095</v>
      </c>
      <c r="CS11" s="658"/>
      <c r="CT11" s="658"/>
      <c r="CU11" s="658"/>
      <c r="CV11" s="658"/>
      <c r="CW11" s="658"/>
      <c r="CX11" s="658"/>
      <c r="CY11" s="659"/>
      <c r="CZ11" s="695">
        <v>0.1</v>
      </c>
      <c r="DA11" s="695"/>
      <c r="DB11" s="695"/>
      <c r="DC11" s="695"/>
      <c r="DD11" s="663" t="s">
        <v>241</v>
      </c>
      <c r="DE11" s="658"/>
      <c r="DF11" s="658"/>
      <c r="DG11" s="658"/>
      <c r="DH11" s="658"/>
      <c r="DI11" s="658"/>
      <c r="DJ11" s="658"/>
      <c r="DK11" s="658"/>
      <c r="DL11" s="658"/>
      <c r="DM11" s="658"/>
      <c r="DN11" s="658"/>
      <c r="DO11" s="658"/>
      <c r="DP11" s="659"/>
      <c r="DQ11" s="663">
        <v>38483</v>
      </c>
      <c r="DR11" s="658"/>
      <c r="DS11" s="658"/>
      <c r="DT11" s="658"/>
      <c r="DU11" s="658"/>
      <c r="DV11" s="658"/>
      <c r="DW11" s="658"/>
      <c r="DX11" s="658"/>
      <c r="DY11" s="658"/>
      <c r="DZ11" s="658"/>
      <c r="EA11" s="658"/>
      <c r="EB11" s="658"/>
      <c r="EC11" s="694"/>
    </row>
    <row r="12" spans="2:143" ht="11.25" customHeight="1" x14ac:dyDescent="0.2">
      <c r="B12" s="654" t="s">
        <v>257</v>
      </c>
      <c r="C12" s="655"/>
      <c r="D12" s="655"/>
      <c r="E12" s="655"/>
      <c r="F12" s="655"/>
      <c r="G12" s="655"/>
      <c r="H12" s="655"/>
      <c r="I12" s="655"/>
      <c r="J12" s="655"/>
      <c r="K12" s="655"/>
      <c r="L12" s="655"/>
      <c r="M12" s="655"/>
      <c r="N12" s="655"/>
      <c r="O12" s="655"/>
      <c r="P12" s="655"/>
      <c r="Q12" s="656"/>
      <c r="R12" s="657" t="s">
        <v>179</v>
      </c>
      <c r="S12" s="658"/>
      <c r="T12" s="658"/>
      <c r="U12" s="658"/>
      <c r="V12" s="658"/>
      <c r="W12" s="658"/>
      <c r="X12" s="658"/>
      <c r="Y12" s="659"/>
      <c r="Z12" s="695" t="s">
        <v>241</v>
      </c>
      <c r="AA12" s="695"/>
      <c r="AB12" s="695"/>
      <c r="AC12" s="695"/>
      <c r="AD12" s="696" t="s">
        <v>241</v>
      </c>
      <c r="AE12" s="696"/>
      <c r="AF12" s="696"/>
      <c r="AG12" s="696"/>
      <c r="AH12" s="696"/>
      <c r="AI12" s="696"/>
      <c r="AJ12" s="696"/>
      <c r="AK12" s="696"/>
      <c r="AL12" s="660" t="s">
        <v>241</v>
      </c>
      <c r="AM12" s="661"/>
      <c r="AN12" s="661"/>
      <c r="AO12" s="697"/>
      <c r="AP12" s="654" t="s">
        <v>258</v>
      </c>
      <c r="AQ12" s="655"/>
      <c r="AR12" s="655"/>
      <c r="AS12" s="655"/>
      <c r="AT12" s="655"/>
      <c r="AU12" s="655"/>
      <c r="AV12" s="655"/>
      <c r="AW12" s="655"/>
      <c r="AX12" s="655"/>
      <c r="AY12" s="655"/>
      <c r="AZ12" s="655"/>
      <c r="BA12" s="655"/>
      <c r="BB12" s="655"/>
      <c r="BC12" s="655"/>
      <c r="BD12" s="655"/>
      <c r="BE12" s="655"/>
      <c r="BF12" s="656"/>
      <c r="BG12" s="657">
        <v>9271333</v>
      </c>
      <c r="BH12" s="658"/>
      <c r="BI12" s="658"/>
      <c r="BJ12" s="658"/>
      <c r="BK12" s="658"/>
      <c r="BL12" s="658"/>
      <c r="BM12" s="658"/>
      <c r="BN12" s="659"/>
      <c r="BO12" s="695">
        <v>41.9</v>
      </c>
      <c r="BP12" s="695"/>
      <c r="BQ12" s="695"/>
      <c r="BR12" s="695"/>
      <c r="BS12" s="696" t="s">
        <v>179</v>
      </c>
      <c r="BT12" s="696"/>
      <c r="BU12" s="696"/>
      <c r="BV12" s="696"/>
      <c r="BW12" s="696"/>
      <c r="BX12" s="696"/>
      <c r="BY12" s="696"/>
      <c r="BZ12" s="696"/>
      <c r="CA12" s="696"/>
      <c r="CB12" s="736"/>
      <c r="CD12" s="654" t="s">
        <v>259</v>
      </c>
      <c r="CE12" s="655"/>
      <c r="CF12" s="655"/>
      <c r="CG12" s="655"/>
      <c r="CH12" s="655"/>
      <c r="CI12" s="655"/>
      <c r="CJ12" s="655"/>
      <c r="CK12" s="655"/>
      <c r="CL12" s="655"/>
      <c r="CM12" s="655"/>
      <c r="CN12" s="655"/>
      <c r="CO12" s="655"/>
      <c r="CP12" s="655"/>
      <c r="CQ12" s="656"/>
      <c r="CR12" s="657">
        <v>1316000</v>
      </c>
      <c r="CS12" s="658"/>
      <c r="CT12" s="658"/>
      <c r="CU12" s="658"/>
      <c r="CV12" s="658"/>
      <c r="CW12" s="658"/>
      <c r="CX12" s="658"/>
      <c r="CY12" s="659"/>
      <c r="CZ12" s="695">
        <v>1.8</v>
      </c>
      <c r="DA12" s="695"/>
      <c r="DB12" s="695"/>
      <c r="DC12" s="695"/>
      <c r="DD12" s="663">
        <v>600</v>
      </c>
      <c r="DE12" s="658"/>
      <c r="DF12" s="658"/>
      <c r="DG12" s="658"/>
      <c r="DH12" s="658"/>
      <c r="DI12" s="658"/>
      <c r="DJ12" s="658"/>
      <c r="DK12" s="658"/>
      <c r="DL12" s="658"/>
      <c r="DM12" s="658"/>
      <c r="DN12" s="658"/>
      <c r="DO12" s="658"/>
      <c r="DP12" s="659"/>
      <c r="DQ12" s="663">
        <v>1311457</v>
      </c>
      <c r="DR12" s="658"/>
      <c r="DS12" s="658"/>
      <c r="DT12" s="658"/>
      <c r="DU12" s="658"/>
      <c r="DV12" s="658"/>
      <c r="DW12" s="658"/>
      <c r="DX12" s="658"/>
      <c r="DY12" s="658"/>
      <c r="DZ12" s="658"/>
      <c r="EA12" s="658"/>
      <c r="EB12" s="658"/>
      <c r="EC12" s="694"/>
    </row>
    <row r="13" spans="2:143" ht="11.25" customHeight="1" x14ac:dyDescent="0.2">
      <c r="B13" s="654" t="s">
        <v>260</v>
      </c>
      <c r="C13" s="655"/>
      <c r="D13" s="655"/>
      <c r="E13" s="655"/>
      <c r="F13" s="655"/>
      <c r="G13" s="655"/>
      <c r="H13" s="655"/>
      <c r="I13" s="655"/>
      <c r="J13" s="655"/>
      <c r="K13" s="655"/>
      <c r="L13" s="655"/>
      <c r="M13" s="655"/>
      <c r="N13" s="655"/>
      <c r="O13" s="655"/>
      <c r="P13" s="655"/>
      <c r="Q13" s="656"/>
      <c r="R13" s="657" t="s">
        <v>241</v>
      </c>
      <c r="S13" s="658"/>
      <c r="T13" s="658"/>
      <c r="U13" s="658"/>
      <c r="V13" s="658"/>
      <c r="W13" s="658"/>
      <c r="X13" s="658"/>
      <c r="Y13" s="659"/>
      <c r="Z13" s="695" t="s">
        <v>241</v>
      </c>
      <c r="AA13" s="695"/>
      <c r="AB13" s="695"/>
      <c r="AC13" s="695"/>
      <c r="AD13" s="696" t="s">
        <v>241</v>
      </c>
      <c r="AE13" s="696"/>
      <c r="AF13" s="696"/>
      <c r="AG13" s="696"/>
      <c r="AH13" s="696"/>
      <c r="AI13" s="696"/>
      <c r="AJ13" s="696"/>
      <c r="AK13" s="696"/>
      <c r="AL13" s="660" t="s">
        <v>179</v>
      </c>
      <c r="AM13" s="661"/>
      <c r="AN13" s="661"/>
      <c r="AO13" s="697"/>
      <c r="AP13" s="654" t="s">
        <v>261</v>
      </c>
      <c r="AQ13" s="655"/>
      <c r="AR13" s="655"/>
      <c r="AS13" s="655"/>
      <c r="AT13" s="655"/>
      <c r="AU13" s="655"/>
      <c r="AV13" s="655"/>
      <c r="AW13" s="655"/>
      <c r="AX13" s="655"/>
      <c r="AY13" s="655"/>
      <c r="AZ13" s="655"/>
      <c r="BA13" s="655"/>
      <c r="BB13" s="655"/>
      <c r="BC13" s="655"/>
      <c r="BD13" s="655"/>
      <c r="BE13" s="655"/>
      <c r="BF13" s="656"/>
      <c r="BG13" s="657">
        <v>9074133</v>
      </c>
      <c r="BH13" s="658"/>
      <c r="BI13" s="658"/>
      <c r="BJ13" s="658"/>
      <c r="BK13" s="658"/>
      <c r="BL13" s="658"/>
      <c r="BM13" s="658"/>
      <c r="BN13" s="659"/>
      <c r="BO13" s="695">
        <v>41</v>
      </c>
      <c r="BP13" s="695"/>
      <c r="BQ13" s="695"/>
      <c r="BR13" s="695"/>
      <c r="BS13" s="696" t="s">
        <v>241</v>
      </c>
      <c r="BT13" s="696"/>
      <c r="BU13" s="696"/>
      <c r="BV13" s="696"/>
      <c r="BW13" s="696"/>
      <c r="BX13" s="696"/>
      <c r="BY13" s="696"/>
      <c r="BZ13" s="696"/>
      <c r="CA13" s="696"/>
      <c r="CB13" s="736"/>
      <c r="CD13" s="654" t="s">
        <v>262</v>
      </c>
      <c r="CE13" s="655"/>
      <c r="CF13" s="655"/>
      <c r="CG13" s="655"/>
      <c r="CH13" s="655"/>
      <c r="CI13" s="655"/>
      <c r="CJ13" s="655"/>
      <c r="CK13" s="655"/>
      <c r="CL13" s="655"/>
      <c r="CM13" s="655"/>
      <c r="CN13" s="655"/>
      <c r="CO13" s="655"/>
      <c r="CP13" s="655"/>
      <c r="CQ13" s="656"/>
      <c r="CR13" s="657">
        <v>4782252</v>
      </c>
      <c r="CS13" s="658"/>
      <c r="CT13" s="658"/>
      <c r="CU13" s="658"/>
      <c r="CV13" s="658"/>
      <c r="CW13" s="658"/>
      <c r="CX13" s="658"/>
      <c r="CY13" s="659"/>
      <c r="CZ13" s="695">
        <v>6.6</v>
      </c>
      <c r="DA13" s="695"/>
      <c r="DB13" s="695"/>
      <c r="DC13" s="695"/>
      <c r="DD13" s="663">
        <v>2218311</v>
      </c>
      <c r="DE13" s="658"/>
      <c r="DF13" s="658"/>
      <c r="DG13" s="658"/>
      <c r="DH13" s="658"/>
      <c r="DI13" s="658"/>
      <c r="DJ13" s="658"/>
      <c r="DK13" s="658"/>
      <c r="DL13" s="658"/>
      <c r="DM13" s="658"/>
      <c r="DN13" s="658"/>
      <c r="DO13" s="658"/>
      <c r="DP13" s="659"/>
      <c r="DQ13" s="663">
        <v>2617844</v>
      </c>
      <c r="DR13" s="658"/>
      <c r="DS13" s="658"/>
      <c r="DT13" s="658"/>
      <c r="DU13" s="658"/>
      <c r="DV13" s="658"/>
      <c r="DW13" s="658"/>
      <c r="DX13" s="658"/>
      <c r="DY13" s="658"/>
      <c r="DZ13" s="658"/>
      <c r="EA13" s="658"/>
      <c r="EB13" s="658"/>
      <c r="EC13" s="694"/>
    </row>
    <row r="14" spans="2:143" ht="11.25" customHeight="1" x14ac:dyDescent="0.2">
      <c r="B14" s="654" t="s">
        <v>263</v>
      </c>
      <c r="C14" s="655"/>
      <c r="D14" s="655"/>
      <c r="E14" s="655"/>
      <c r="F14" s="655"/>
      <c r="G14" s="655"/>
      <c r="H14" s="655"/>
      <c r="I14" s="655"/>
      <c r="J14" s="655"/>
      <c r="K14" s="655"/>
      <c r="L14" s="655"/>
      <c r="M14" s="655"/>
      <c r="N14" s="655"/>
      <c r="O14" s="655"/>
      <c r="P14" s="655"/>
      <c r="Q14" s="656"/>
      <c r="R14" s="657">
        <v>1596</v>
      </c>
      <c r="S14" s="658"/>
      <c r="T14" s="658"/>
      <c r="U14" s="658"/>
      <c r="V14" s="658"/>
      <c r="W14" s="658"/>
      <c r="X14" s="658"/>
      <c r="Y14" s="659"/>
      <c r="Z14" s="695">
        <v>0</v>
      </c>
      <c r="AA14" s="695"/>
      <c r="AB14" s="695"/>
      <c r="AC14" s="695"/>
      <c r="AD14" s="696">
        <v>1596</v>
      </c>
      <c r="AE14" s="696"/>
      <c r="AF14" s="696"/>
      <c r="AG14" s="696"/>
      <c r="AH14" s="696"/>
      <c r="AI14" s="696"/>
      <c r="AJ14" s="696"/>
      <c r="AK14" s="696"/>
      <c r="AL14" s="660">
        <v>0</v>
      </c>
      <c r="AM14" s="661"/>
      <c r="AN14" s="661"/>
      <c r="AO14" s="697"/>
      <c r="AP14" s="654" t="s">
        <v>264</v>
      </c>
      <c r="AQ14" s="655"/>
      <c r="AR14" s="655"/>
      <c r="AS14" s="655"/>
      <c r="AT14" s="655"/>
      <c r="AU14" s="655"/>
      <c r="AV14" s="655"/>
      <c r="AW14" s="655"/>
      <c r="AX14" s="655"/>
      <c r="AY14" s="655"/>
      <c r="AZ14" s="655"/>
      <c r="BA14" s="655"/>
      <c r="BB14" s="655"/>
      <c r="BC14" s="655"/>
      <c r="BD14" s="655"/>
      <c r="BE14" s="655"/>
      <c r="BF14" s="656"/>
      <c r="BG14" s="657">
        <v>174569</v>
      </c>
      <c r="BH14" s="658"/>
      <c r="BI14" s="658"/>
      <c r="BJ14" s="658"/>
      <c r="BK14" s="658"/>
      <c r="BL14" s="658"/>
      <c r="BM14" s="658"/>
      <c r="BN14" s="659"/>
      <c r="BO14" s="695">
        <v>0.8</v>
      </c>
      <c r="BP14" s="695"/>
      <c r="BQ14" s="695"/>
      <c r="BR14" s="695"/>
      <c r="BS14" s="696" t="s">
        <v>179</v>
      </c>
      <c r="BT14" s="696"/>
      <c r="BU14" s="696"/>
      <c r="BV14" s="696"/>
      <c r="BW14" s="696"/>
      <c r="BX14" s="696"/>
      <c r="BY14" s="696"/>
      <c r="BZ14" s="696"/>
      <c r="CA14" s="696"/>
      <c r="CB14" s="736"/>
      <c r="CD14" s="654" t="s">
        <v>265</v>
      </c>
      <c r="CE14" s="655"/>
      <c r="CF14" s="655"/>
      <c r="CG14" s="655"/>
      <c r="CH14" s="655"/>
      <c r="CI14" s="655"/>
      <c r="CJ14" s="655"/>
      <c r="CK14" s="655"/>
      <c r="CL14" s="655"/>
      <c r="CM14" s="655"/>
      <c r="CN14" s="655"/>
      <c r="CO14" s="655"/>
      <c r="CP14" s="655"/>
      <c r="CQ14" s="656"/>
      <c r="CR14" s="657">
        <v>2273399</v>
      </c>
      <c r="CS14" s="658"/>
      <c r="CT14" s="658"/>
      <c r="CU14" s="658"/>
      <c r="CV14" s="658"/>
      <c r="CW14" s="658"/>
      <c r="CX14" s="658"/>
      <c r="CY14" s="659"/>
      <c r="CZ14" s="695">
        <v>3.2</v>
      </c>
      <c r="DA14" s="695"/>
      <c r="DB14" s="695"/>
      <c r="DC14" s="695"/>
      <c r="DD14" s="663">
        <v>13847</v>
      </c>
      <c r="DE14" s="658"/>
      <c r="DF14" s="658"/>
      <c r="DG14" s="658"/>
      <c r="DH14" s="658"/>
      <c r="DI14" s="658"/>
      <c r="DJ14" s="658"/>
      <c r="DK14" s="658"/>
      <c r="DL14" s="658"/>
      <c r="DM14" s="658"/>
      <c r="DN14" s="658"/>
      <c r="DO14" s="658"/>
      <c r="DP14" s="659"/>
      <c r="DQ14" s="663">
        <v>2210073</v>
      </c>
      <c r="DR14" s="658"/>
      <c r="DS14" s="658"/>
      <c r="DT14" s="658"/>
      <c r="DU14" s="658"/>
      <c r="DV14" s="658"/>
      <c r="DW14" s="658"/>
      <c r="DX14" s="658"/>
      <c r="DY14" s="658"/>
      <c r="DZ14" s="658"/>
      <c r="EA14" s="658"/>
      <c r="EB14" s="658"/>
      <c r="EC14" s="694"/>
    </row>
    <row r="15" spans="2:143" ht="11.25" customHeight="1" x14ac:dyDescent="0.2">
      <c r="B15" s="654" t="s">
        <v>266</v>
      </c>
      <c r="C15" s="655"/>
      <c r="D15" s="655"/>
      <c r="E15" s="655"/>
      <c r="F15" s="655"/>
      <c r="G15" s="655"/>
      <c r="H15" s="655"/>
      <c r="I15" s="655"/>
      <c r="J15" s="655"/>
      <c r="K15" s="655"/>
      <c r="L15" s="655"/>
      <c r="M15" s="655"/>
      <c r="N15" s="655"/>
      <c r="O15" s="655"/>
      <c r="P15" s="655"/>
      <c r="Q15" s="656"/>
      <c r="R15" s="657" t="s">
        <v>179</v>
      </c>
      <c r="S15" s="658"/>
      <c r="T15" s="658"/>
      <c r="U15" s="658"/>
      <c r="V15" s="658"/>
      <c r="W15" s="658"/>
      <c r="X15" s="658"/>
      <c r="Y15" s="659"/>
      <c r="Z15" s="695" t="s">
        <v>179</v>
      </c>
      <c r="AA15" s="695"/>
      <c r="AB15" s="695"/>
      <c r="AC15" s="695"/>
      <c r="AD15" s="696" t="s">
        <v>241</v>
      </c>
      <c r="AE15" s="696"/>
      <c r="AF15" s="696"/>
      <c r="AG15" s="696"/>
      <c r="AH15" s="696"/>
      <c r="AI15" s="696"/>
      <c r="AJ15" s="696"/>
      <c r="AK15" s="696"/>
      <c r="AL15" s="660" t="s">
        <v>241</v>
      </c>
      <c r="AM15" s="661"/>
      <c r="AN15" s="661"/>
      <c r="AO15" s="697"/>
      <c r="AP15" s="654" t="s">
        <v>267</v>
      </c>
      <c r="AQ15" s="655"/>
      <c r="AR15" s="655"/>
      <c r="AS15" s="655"/>
      <c r="AT15" s="655"/>
      <c r="AU15" s="655"/>
      <c r="AV15" s="655"/>
      <c r="AW15" s="655"/>
      <c r="AX15" s="655"/>
      <c r="AY15" s="655"/>
      <c r="AZ15" s="655"/>
      <c r="BA15" s="655"/>
      <c r="BB15" s="655"/>
      <c r="BC15" s="655"/>
      <c r="BD15" s="655"/>
      <c r="BE15" s="655"/>
      <c r="BF15" s="656"/>
      <c r="BG15" s="657">
        <v>1125728</v>
      </c>
      <c r="BH15" s="658"/>
      <c r="BI15" s="658"/>
      <c r="BJ15" s="658"/>
      <c r="BK15" s="658"/>
      <c r="BL15" s="658"/>
      <c r="BM15" s="658"/>
      <c r="BN15" s="659"/>
      <c r="BO15" s="695">
        <v>5.0999999999999996</v>
      </c>
      <c r="BP15" s="695"/>
      <c r="BQ15" s="695"/>
      <c r="BR15" s="695"/>
      <c r="BS15" s="696" t="s">
        <v>179</v>
      </c>
      <c r="BT15" s="696"/>
      <c r="BU15" s="696"/>
      <c r="BV15" s="696"/>
      <c r="BW15" s="696"/>
      <c r="BX15" s="696"/>
      <c r="BY15" s="696"/>
      <c r="BZ15" s="696"/>
      <c r="CA15" s="696"/>
      <c r="CB15" s="736"/>
      <c r="CD15" s="654" t="s">
        <v>268</v>
      </c>
      <c r="CE15" s="655"/>
      <c r="CF15" s="655"/>
      <c r="CG15" s="655"/>
      <c r="CH15" s="655"/>
      <c r="CI15" s="655"/>
      <c r="CJ15" s="655"/>
      <c r="CK15" s="655"/>
      <c r="CL15" s="655"/>
      <c r="CM15" s="655"/>
      <c r="CN15" s="655"/>
      <c r="CO15" s="655"/>
      <c r="CP15" s="655"/>
      <c r="CQ15" s="656"/>
      <c r="CR15" s="657">
        <v>4612513</v>
      </c>
      <c r="CS15" s="658"/>
      <c r="CT15" s="658"/>
      <c r="CU15" s="658"/>
      <c r="CV15" s="658"/>
      <c r="CW15" s="658"/>
      <c r="CX15" s="658"/>
      <c r="CY15" s="659"/>
      <c r="CZ15" s="695">
        <v>6.4</v>
      </c>
      <c r="DA15" s="695"/>
      <c r="DB15" s="695"/>
      <c r="DC15" s="695"/>
      <c r="DD15" s="663">
        <v>192598</v>
      </c>
      <c r="DE15" s="658"/>
      <c r="DF15" s="658"/>
      <c r="DG15" s="658"/>
      <c r="DH15" s="658"/>
      <c r="DI15" s="658"/>
      <c r="DJ15" s="658"/>
      <c r="DK15" s="658"/>
      <c r="DL15" s="658"/>
      <c r="DM15" s="658"/>
      <c r="DN15" s="658"/>
      <c r="DO15" s="658"/>
      <c r="DP15" s="659"/>
      <c r="DQ15" s="663">
        <v>3274420</v>
      </c>
      <c r="DR15" s="658"/>
      <c r="DS15" s="658"/>
      <c r="DT15" s="658"/>
      <c r="DU15" s="658"/>
      <c r="DV15" s="658"/>
      <c r="DW15" s="658"/>
      <c r="DX15" s="658"/>
      <c r="DY15" s="658"/>
      <c r="DZ15" s="658"/>
      <c r="EA15" s="658"/>
      <c r="EB15" s="658"/>
      <c r="EC15" s="694"/>
    </row>
    <row r="16" spans="2:143" ht="11.25" customHeight="1" x14ac:dyDescent="0.2">
      <c r="B16" s="654" t="s">
        <v>269</v>
      </c>
      <c r="C16" s="655"/>
      <c r="D16" s="655"/>
      <c r="E16" s="655"/>
      <c r="F16" s="655"/>
      <c r="G16" s="655"/>
      <c r="H16" s="655"/>
      <c r="I16" s="655"/>
      <c r="J16" s="655"/>
      <c r="K16" s="655"/>
      <c r="L16" s="655"/>
      <c r="M16" s="655"/>
      <c r="N16" s="655"/>
      <c r="O16" s="655"/>
      <c r="P16" s="655"/>
      <c r="Q16" s="656"/>
      <c r="R16" s="657">
        <v>47764</v>
      </c>
      <c r="S16" s="658"/>
      <c r="T16" s="658"/>
      <c r="U16" s="658"/>
      <c r="V16" s="658"/>
      <c r="W16" s="658"/>
      <c r="X16" s="658"/>
      <c r="Y16" s="659"/>
      <c r="Z16" s="695">
        <v>0.1</v>
      </c>
      <c r="AA16" s="695"/>
      <c r="AB16" s="695"/>
      <c r="AC16" s="695"/>
      <c r="AD16" s="696">
        <v>47764</v>
      </c>
      <c r="AE16" s="696"/>
      <c r="AF16" s="696"/>
      <c r="AG16" s="696"/>
      <c r="AH16" s="696"/>
      <c r="AI16" s="696"/>
      <c r="AJ16" s="696"/>
      <c r="AK16" s="696"/>
      <c r="AL16" s="660">
        <v>0.1</v>
      </c>
      <c r="AM16" s="661"/>
      <c r="AN16" s="661"/>
      <c r="AO16" s="697"/>
      <c r="AP16" s="654" t="s">
        <v>270</v>
      </c>
      <c r="AQ16" s="655"/>
      <c r="AR16" s="655"/>
      <c r="AS16" s="655"/>
      <c r="AT16" s="655"/>
      <c r="AU16" s="655"/>
      <c r="AV16" s="655"/>
      <c r="AW16" s="655"/>
      <c r="AX16" s="655"/>
      <c r="AY16" s="655"/>
      <c r="AZ16" s="655"/>
      <c r="BA16" s="655"/>
      <c r="BB16" s="655"/>
      <c r="BC16" s="655"/>
      <c r="BD16" s="655"/>
      <c r="BE16" s="655"/>
      <c r="BF16" s="656"/>
      <c r="BG16" s="657" t="s">
        <v>241</v>
      </c>
      <c r="BH16" s="658"/>
      <c r="BI16" s="658"/>
      <c r="BJ16" s="658"/>
      <c r="BK16" s="658"/>
      <c r="BL16" s="658"/>
      <c r="BM16" s="658"/>
      <c r="BN16" s="659"/>
      <c r="BO16" s="695" t="s">
        <v>179</v>
      </c>
      <c r="BP16" s="695"/>
      <c r="BQ16" s="695"/>
      <c r="BR16" s="695"/>
      <c r="BS16" s="696" t="s">
        <v>179</v>
      </c>
      <c r="BT16" s="696"/>
      <c r="BU16" s="696"/>
      <c r="BV16" s="696"/>
      <c r="BW16" s="696"/>
      <c r="BX16" s="696"/>
      <c r="BY16" s="696"/>
      <c r="BZ16" s="696"/>
      <c r="CA16" s="696"/>
      <c r="CB16" s="736"/>
      <c r="CD16" s="654" t="s">
        <v>271</v>
      </c>
      <c r="CE16" s="655"/>
      <c r="CF16" s="655"/>
      <c r="CG16" s="655"/>
      <c r="CH16" s="655"/>
      <c r="CI16" s="655"/>
      <c r="CJ16" s="655"/>
      <c r="CK16" s="655"/>
      <c r="CL16" s="655"/>
      <c r="CM16" s="655"/>
      <c r="CN16" s="655"/>
      <c r="CO16" s="655"/>
      <c r="CP16" s="655"/>
      <c r="CQ16" s="656"/>
      <c r="CR16" s="657" t="s">
        <v>241</v>
      </c>
      <c r="CS16" s="658"/>
      <c r="CT16" s="658"/>
      <c r="CU16" s="658"/>
      <c r="CV16" s="658"/>
      <c r="CW16" s="658"/>
      <c r="CX16" s="658"/>
      <c r="CY16" s="659"/>
      <c r="CZ16" s="695" t="s">
        <v>241</v>
      </c>
      <c r="DA16" s="695"/>
      <c r="DB16" s="695"/>
      <c r="DC16" s="695"/>
      <c r="DD16" s="663" t="s">
        <v>241</v>
      </c>
      <c r="DE16" s="658"/>
      <c r="DF16" s="658"/>
      <c r="DG16" s="658"/>
      <c r="DH16" s="658"/>
      <c r="DI16" s="658"/>
      <c r="DJ16" s="658"/>
      <c r="DK16" s="658"/>
      <c r="DL16" s="658"/>
      <c r="DM16" s="658"/>
      <c r="DN16" s="658"/>
      <c r="DO16" s="658"/>
      <c r="DP16" s="659"/>
      <c r="DQ16" s="663" t="s">
        <v>241</v>
      </c>
      <c r="DR16" s="658"/>
      <c r="DS16" s="658"/>
      <c r="DT16" s="658"/>
      <c r="DU16" s="658"/>
      <c r="DV16" s="658"/>
      <c r="DW16" s="658"/>
      <c r="DX16" s="658"/>
      <c r="DY16" s="658"/>
      <c r="DZ16" s="658"/>
      <c r="EA16" s="658"/>
      <c r="EB16" s="658"/>
      <c r="EC16" s="694"/>
    </row>
    <row r="17" spans="2:133" ht="11.25" customHeight="1" x14ac:dyDescent="0.2">
      <c r="B17" s="654" t="s">
        <v>272</v>
      </c>
      <c r="C17" s="655"/>
      <c r="D17" s="655"/>
      <c r="E17" s="655"/>
      <c r="F17" s="655"/>
      <c r="G17" s="655"/>
      <c r="H17" s="655"/>
      <c r="I17" s="655"/>
      <c r="J17" s="655"/>
      <c r="K17" s="655"/>
      <c r="L17" s="655"/>
      <c r="M17" s="655"/>
      <c r="N17" s="655"/>
      <c r="O17" s="655"/>
      <c r="P17" s="655"/>
      <c r="Q17" s="656"/>
      <c r="R17" s="657">
        <v>347791</v>
      </c>
      <c r="S17" s="658"/>
      <c r="T17" s="658"/>
      <c r="U17" s="658"/>
      <c r="V17" s="658"/>
      <c r="W17" s="658"/>
      <c r="X17" s="658"/>
      <c r="Y17" s="659"/>
      <c r="Z17" s="695">
        <v>0.5</v>
      </c>
      <c r="AA17" s="695"/>
      <c r="AB17" s="695"/>
      <c r="AC17" s="695"/>
      <c r="AD17" s="696">
        <v>347791</v>
      </c>
      <c r="AE17" s="696"/>
      <c r="AF17" s="696"/>
      <c r="AG17" s="696"/>
      <c r="AH17" s="696"/>
      <c r="AI17" s="696"/>
      <c r="AJ17" s="696"/>
      <c r="AK17" s="696"/>
      <c r="AL17" s="660">
        <v>1</v>
      </c>
      <c r="AM17" s="661"/>
      <c r="AN17" s="661"/>
      <c r="AO17" s="697"/>
      <c r="AP17" s="654" t="s">
        <v>273</v>
      </c>
      <c r="AQ17" s="655"/>
      <c r="AR17" s="655"/>
      <c r="AS17" s="655"/>
      <c r="AT17" s="655"/>
      <c r="AU17" s="655"/>
      <c r="AV17" s="655"/>
      <c r="AW17" s="655"/>
      <c r="AX17" s="655"/>
      <c r="AY17" s="655"/>
      <c r="AZ17" s="655"/>
      <c r="BA17" s="655"/>
      <c r="BB17" s="655"/>
      <c r="BC17" s="655"/>
      <c r="BD17" s="655"/>
      <c r="BE17" s="655"/>
      <c r="BF17" s="656"/>
      <c r="BG17" s="657" t="s">
        <v>179</v>
      </c>
      <c r="BH17" s="658"/>
      <c r="BI17" s="658"/>
      <c r="BJ17" s="658"/>
      <c r="BK17" s="658"/>
      <c r="BL17" s="658"/>
      <c r="BM17" s="658"/>
      <c r="BN17" s="659"/>
      <c r="BO17" s="695" t="s">
        <v>179</v>
      </c>
      <c r="BP17" s="695"/>
      <c r="BQ17" s="695"/>
      <c r="BR17" s="695"/>
      <c r="BS17" s="696" t="s">
        <v>179</v>
      </c>
      <c r="BT17" s="696"/>
      <c r="BU17" s="696"/>
      <c r="BV17" s="696"/>
      <c r="BW17" s="696"/>
      <c r="BX17" s="696"/>
      <c r="BY17" s="696"/>
      <c r="BZ17" s="696"/>
      <c r="CA17" s="696"/>
      <c r="CB17" s="736"/>
      <c r="CD17" s="654" t="s">
        <v>274</v>
      </c>
      <c r="CE17" s="655"/>
      <c r="CF17" s="655"/>
      <c r="CG17" s="655"/>
      <c r="CH17" s="655"/>
      <c r="CI17" s="655"/>
      <c r="CJ17" s="655"/>
      <c r="CK17" s="655"/>
      <c r="CL17" s="655"/>
      <c r="CM17" s="655"/>
      <c r="CN17" s="655"/>
      <c r="CO17" s="655"/>
      <c r="CP17" s="655"/>
      <c r="CQ17" s="656"/>
      <c r="CR17" s="657">
        <v>6439665</v>
      </c>
      <c r="CS17" s="658"/>
      <c r="CT17" s="658"/>
      <c r="CU17" s="658"/>
      <c r="CV17" s="658"/>
      <c r="CW17" s="658"/>
      <c r="CX17" s="658"/>
      <c r="CY17" s="659"/>
      <c r="CZ17" s="695">
        <v>8.9</v>
      </c>
      <c r="DA17" s="695"/>
      <c r="DB17" s="695"/>
      <c r="DC17" s="695"/>
      <c r="DD17" s="663" t="s">
        <v>241</v>
      </c>
      <c r="DE17" s="658"/>
      <c r="DF17" s="658"/>
      <c r="DG17" s="658"/>
      <c r="DH17" s="658"/>
      <c r="DI17" s="658"/>
      <c r="DJ17" s="658"/>
      <c r="DK17" s="658"/>
      <c r="DL17" s="658"/>
      <c r="DM17" s="658"/>
      <c r="DN17" s="658"/>
      <c r="DO17" s="658"/>
      <c r="DP17" s="659"/>
      <c r="DQ17" s="663">
        <v>6419801</v>
      </c>
      <c r="DR17" s="658"/>
      <c r="DS17" s="658"/>
      <c r="DT17" s="658"/>
      <c r="DU17" s="658"/>
      <c r="DV17" s="658"/>
      <c r="DW17" s="658"/>
      <c r="DX17" s="658"/>
      <c r="DY17" s="658"/>
      <c r="DZ17" s="658"/>
      <c r="EA17" s="658"/>
      <c r="EB17" s="658"/>
      <c r="EC17" s="694"/>
    </row>
    <row r="18" spans="2:133" ht="11.25" customHeight="1" x14ac:dyDescent="0.2">
      <c r="B18" s="654" t="s">
        <v>275</v>
      </c>
      <c r="C18" s="655"/>
      <c r="D18" s="655"/>
      <c r="E18" s="655"/>
      <c r="F18" s="655"/>
      <c r="G18" s="655"/>
      <c r="H18" s="655"/>
      <c r="I18" s="655"/>
      <c r="J18" s="655"/>
      <c r="K18" s="655"/>
      <c r="L18" s="655"/>
      <c r="M18" s="655"/>
      <c r="N18" s="655"/>
      <c r="O18" s="655"/>
      <c r="P18" s="655"/>
      <c r="Q18" s="656"/>
      <c r="R18" s="657">
        <v>161183</v>
      </c>
      <c r="S18" s="658"/>
      <c r="T18" s="658"/>
      <c r="U18" s="658"/>
      <c r="V18" s="658"/>
      <c r="W18" s="658"/>
      <c r="X18" s="658"/>
      <c r="Y18" s="659"/>
      <c r="Z18" s="695">
        <v>0.2</v>
      </c>
      <c r="AA18" s="695"/>
      <c r="AB18" s="695"/>
      <c r="AC18" s="695"/>
      <c r="AD18" s="696">
        <v>161183</v>
      </c>
      <c r="AE18" s="696"/>
      <c r="AF18" s="696"/>
      <c r="AG18" s="696"/>
      <c r="AH18" s="696"/>
      <c r="AI18" s="696"/>
      <c r="AJ18" s="696"/>
      <c r="AK18" s="696"/>
      <c r="AL18" s="660">
        <v>0.5</v>
      </c>
      <c r="AM18" s="661"/>
      <c r="AN18" s="661"/>
      <c r="AO18" s="697"/>
      <c r="AP18" s="654" t="s">
        <v>276</v>
      </c>
      <c r="AQ18" s="655"/>
      <c r="AR18" s="655"/>
      <c r="AS18" s="655"/>
      <c r="AT18" s="655"/>
      <c r="AU18" s="655"/>
      <c r="AV18" s="655"/>
      <c r="AW18" s="655"/>
      <c r="AX18" s="655"/>
      <c r="AY18" s="655"/>
      <c r="AZ18" s="655"/>
      <c r="BA18" s="655"/>
      <c r="BB18" s="655"/>
      <c r="BC18" s="655"/>
      <c r="BD18" s="655"/>
      <c r="BE18" s="655"/>
      <c r="BF18" s="656"/>
      <c r="BG18" s="657" t="s">
        <v>179</v>
      </c>
      <c r="BH18" s="658"/>
      <c r="BI18" s="658"/>
      <c r="BJ18" s="658"/>
      <c r="BK18" s="658"/>
      <c r="BL18" s="658"/>
      <c r="BM18" s="658"/>
      <c r="BN18" s="659"/>
      <c r="BO18" s="695" t="s">
        <v>179</v>
      </c>
      <c r="BP18" s="695"/>
      <c r="BQ18" s="695"/>
      <c r="BR18" s="695"/>
      <c r="BS18" s="696" t="s">
        <v>179</v>
      </c>
      <c r="BT18" s="696"/>
      <c r="BU18" s="696"/>
      <c r="BV18" s="696"/>
      <c r="BW18" s="696"/>
      <c r="BX18" s="696"/>
      <c r="BY18" s="696"/>
      <c r="BZ18" s="696"/>
      <c r="CA18" s="696"/>
      <c r="CB18" s="736"/>
      <c r="CD18" s="654" t="s">
        <v>277</v>
      </c>
      <c r="CE18" s="655"/>
      <c r="CF18" s="655"/>
      <c r="CG18" s="655"/>
      <c r="CH18" s="655"/>
      <c r="CI18" s="655"/>
      <c r="CJ18" s="655"/>
      <c r="CK18" s="655"/>
      <c r="CL18" s="655"/>
      <c r="CM18" s="655"/>
      <c r="CN18" s="655"/>
      <c r="CO18" s="655"/>
      <c r="CP18" s="655"/>
      <c r="CQ18" s="656"/>
      <c r="CR18" s="657" t="s">
        <v>179</v>
      </c>
      <c r="CS18" s="658"/>
      <c r="CT18" s="658"/>
      <c r="CU18" s="658"/>
      <c r="CV18" s="658"/>
      <c r="CW18" s="658"/>
      <c r="CX18" s="658"/>
      <c r="CY18" s="659"/>
      <c r="CZ18" s="695" t="s">
        <v>179</v>
      </c>
      <c r="DA18" s="695"/>
      <c r="DB18" s="695"/>
      <c r="DC18" s="695"/>
      <c r="DD18" s="663" t="s">
        <v>241</v>
      </c>
      <c r="DE18" s="658"/>
      <c r="DF18" s="658"/>
      <c r="DG18" s="658"/>
      <c r="DH18" s="658"/>
      <c r="DI18" s="658"/>
      <c r="DJ18" s="658"/>
      <c r="DK18" s="658"/>
      <c r="DL18" s="658"/>
      <c r="DM18" s="658"/>
      <c r="DN18" s="658"/>
      <c r="DO18" s="658"/>
      <c r="DP18" s="659"/>
      <c r="DQ18" s="663" t="s">
        <v>179</v>
      </c>
      <c r="DR18" s="658"/>
      <c r="DS18" s="658"/>
      <c r="DT18" s="658"/>
      <c r="DU18" s="658"/>
      <c r="DV18" s="658"/>
      <c r="DW18" s="658"/>
      <c r="DX18" s="658"/>
      <c r="DY18" s="658"/>
      <c r="DZ18" s="658"/>
      <c r="EA18" s="658"/>
      <c r="EB18" s="658"/>
      <c r="EC18" s="694"/>
    </row>
    <row r="19" spans="2:133" ht="11.25" customHeight="1" x14ac:dyDescent="0.2">
      <c r="B19" s="654" t="s">
        <v>278</v>
      </c>
      <c r="C19" s="655"/>
      <c r="D19" s="655"/>
      <c r="E19" s="655"/>
      <c r="F19" s="655"/>
      <c r="G19" s="655"/>
      <c r="H19" s="655"/>
      <c r="I19" s="655"/>
      <c r="J19" s="655"/>
      <c r="K19" s="655"/>
      <c r="L19" s="655"/>
      <c r="M19" s="655"/>
      <c r="N19" s="655"/>
      <c r="O19" s="655"/>
      <c r="P19" s="655"/>
      <c r="Q19" s="656"/>
      <c r="R19" s="657">
        <v>159710</v>
      </c>
      <c r="S19" s="658"/>
      <c r="T19" s="658"/>
      <c r="U19" s="658"/>
      <c r="V19" s="658"/>
      <c r="W19" s="658"/>
      <c r="X19" s="658"/>
      <c r="Y19" s="659"/>
      <c r="Z19" s="695">
        <v>0.2</v>
      </c>
      <c r="AA19" s="695"/>
      <c r="AB19" s="695"/>
      <c r="AC19" s="695"/>
      <c r="AD19" s="696">
        <v>159710</v>
      </c>
      <c r="AE19" s="696"/>
      <c r="AF19" s="696"/>
      <c r="AG19" s="696"/>
      <c r="AH19" s="696"/>
      <c r="AI19" s="696"/>
      <c r="AJ19" s="696"/>
      <c r="AK19" s="696"/>
      <c r="AL19" s="660">
        <v>0.5</v>
      </c>
      <c r="AM19" s="661"/>
      <c r="AN19" s="661"/>
      <c r="AO19" s="697"/>
      <c r="AP19" s="654" t="s">
        <v>279</v>
      </c>
      <c r="AQ19" s="655"/>
      <c r="AR19" s="655"/>
      <c r="AS19" s="655"/>
      <c r="AT19" s="655"/>
      <c r="AU19" s="655"/>
      <c r="AV19" s="655"/>
      <c r="AW19" s="655"/>
      <c r="AX19" s="655"/>
      <c r="AY19" s="655"/>
      <c r="AZ19" s="655"/>
      <c r="BA19" s="655"/>
      <c r="BB19" s="655"/>
      <c r="BC19" s="655"/>
      <c r="BD19" s="655"/>
      <c r="BE19" s="655"/>
      <c r="BF19" s="656"/>
      <c r="BG19" s="657">
        <v>2680397</v>
      </c>
      <c r="BH19" s="658"/>
      <c r="BI19" s="658"/>
      <c r="BJ19" s="658"/>
      <c r="BK19" s="658"/>
      <c r="BL19" s="658"/>
      <c r="BM19" s="658"/>
      <c r="BN19" s="659"/>
      <c r="BO19" s="695">
        <v>12.1</v>
      </c>
      <c r="BP19" s="695"/>
      <c r="BQ19" s="695"/>
      <c r="BR19" s="695"/>
      <c r="BS19" s="696" t="s">
        <v>241</v>
      </c>
      <c r="BT19" s="696"/>
      <c r="BU19" s="696"/>
      <c r="BV19" s="696"/>
      <c r="BW19" s="696"/>
      <c r="BX19" s="696"/>
      <c r="BY19" s="696"/>
      <c r="BZ19" s="696"/>
      <c r="CA19" s="696"/>
      <c r="CB19" s="736"/>
      <c r="CD19" s="654" t="s">
        <v>280</v>
      </c>
      <c r="CE19" s="655"/>
      <c r="CF19" s="655"/>
      <c r="CG19" s="655"/>
      <c r="CH19" s="655"/>
      <c r="CI19" s="655"/>
      <c r="CJ19" s="655"/>
      <c r="CK19" s="655"/>
      <c r="CL19" s="655"/>
      <c r="CM19" s="655"/>
      <c r="CN19" s="655"/>
      <c r="CO19" s="655"/>
      <c r="CP19" s="655"/>
      <c r="CQ19" s="656"/>
      <c r="CR19" s="657" t="s">
        <v>241</v>
      </c>
      <c r="CS19" s="658"/>
      <c r="CT19" s="658"/>
      <c r="CU19" s="658"/>
      <c r="CV19" s="658"/>
      <c r="CW19" s="658"/>
      <c r="CX19" s="658"/>
      <c r="CY19" s="659"/>
      <c r="CZ19" s="695" t="s">
        <v>179</v>
      </c>
      <c r="DA19" s="695"/>
      <c r="DB19" s="695"/>
      <c r="DC19" s="695"/>
      <c r="DD19" s="663" t="s">
        <v>179</v>
      </c>
      <c r="DE19" s="658"/>
      <c r="DF19" s="658"/>
      <c r="DG19" s="658"/>
      <c r="DH19" s="658"/>
      <c r="DI19" s="658"/>
      <c r="DJ19" s="658"/>
      <c r="DK19" s="658"/>
      <c r="DL19" s="658"/>
      <c r="DM19" s="658"/>
      <c r="DN19" s="658"/>
      <c r="DO19" s="658"/>
      <c r="DP19" s="659"/>
      <c r="DQ19" s="663" t="s">
        <v>179</v>
      </c>
      <c r="DR19" s="658"/>
      <c r="DS19" s="658"/>
      <c r="DT19" s="658"/>
      <c r="DU19" s="658"/>
      <c r="DV19" s="658"/>
      <c r="DW19" s="658"/>
      <c r="DX19" s="658"/>
      <c r="DY19" s="658"/>
      <c r="DZ19" s="658"/>
      <c r="EA19" s="658"/>
      <c r="EB19" s="658"/>
      <c r="EC19" s="694"/>
    </row>
    <row r="20" spans="2:133" ht="11.25" customHeight="1" x14ac:dyDescent="0.2">
      <c r="B20" s="724" t="s">
        <v>281</v>
      </c>
      <c r="C20" s="725"/>
      <c r="D20" s="725"/>
      <c r="E20" s="725"/>
      <c r="F20" s="725"/>
      <c r="G20" s="725"/>
      <c r="H20" s="725"/>
      <c r="I20" s="725"/>
      <c r="J20" s="725"/>
      <c r="K20" s="725"/>
      <c r="L20" s="725"/>
      <c r="M20" s="725"/>
      <c r="N20" s="725"/>
      <c r="O20" s="725"/>
      <c r="P20" s="725"/>
      <c r="Q20" s="726"/>
      <c r="R20" s="657">
        <v>1473</v>
      </c>
      <c r="S20" s="658"/>
      <c r="T20" s="658"/>
      <c r="U20" s="658"/>
      <c r="V20" s="658"/>
      <c r="W20" s="658"/>
      <c r="X20" s="658"/>
      <c r="Y20" s="659"/>
      <c r="Z20" s="695">
        <v>0</v>
      </c>
      <c r="AA20" s="695"/>
      <c r="AB20" s="695"/>
      <c r="AC20" s="695"/>
      <c r="AD20" s="696">
        <v>1473</v>
      </c>
      <c r="AE20" s="696"/>
      <c r="AF20" s="696"/>
      <c r="AG20" s="696"/>
      <c r="AH20" s="696"/>
      <c r="AI20" s="696"/>
      <c r="AJ20" s="696"/>
      <c r="AK20" s="696"/>
      <c r="AL20" s="660">
        <v>0</v>
      </c>
      <c r="AM20" s="661"/>
      <c r="AN20" s="661"/>
      <c r="AO20" s="697"/>
      <c r="AP20" s="654" t="s">
        <v>282</v>
      </c>
      <c r="AQ20" s="655"/>
      <c r="AR20" s="655"/>
      <c r="AS20" s="655"/>
      <c r="AT20" s="655"/>
      <c r="AU20" s="655"/>
      <c r="AV20" s="655"/>
      <c r="AW20" s="655"/>
      <c r="AX20" s="655"/>
      <c r="AY20" s="655"/>
      <c r="AZ20" s="655"/>
      <c r="BA20" s="655"/>
      <c r="BB20" s="655"/>
      <c r="BC20" s="655"/>
      <c r="BD20" s="655"/>
      <c r="BE20" s="655"/>
      <c r="BF20" s="656"/>
      <c r="BG20" s="657">
        <v>2680397</v>
      </c>
      <c r="BH20" s="658"/>
      <c r="BI20" s="658"/>
      <c r="BJ20" s="658"/>
      <c r="BK20" s="658"/>
      <c r="BL20" s="658"/>
      <c r="BM20" s="658"/>
      <c r="BN20" s="659"/>
      <c r="BO20" s="695">
        <v>12.1</v>
      </c>
      <c r="BP20" s="695"/>
      <c r="BQ20" s="695"/>
      <c r="BR20" s="695"/>
      <c r="BS20" s="696" t="s">
        <v>241</v>
      </c>
      <c r="BT20" s="696"/>
      <c r="BU20" s="696"/>
      <c r="BV20" s="696"/>
      <c r="BW20" s="696"/>
      <c r="BX20" s="696"/>
      <c r="BY20" s="696"/>
      <c r="BZ20" s="696"/>
      <c r="CA20" s="696"/>
      <c r="CB20" s="736"/>
      <c r="CD20" s="654" t="s">
        <v>283</v>
      </c>
      <c r="CE20" s="655"/>
      <c r="CF20" s="655"/>
      <c r="CG20" s="655"/>
      <c r="CH20" s="655"/>
      <c r="CI20" s="655"/>
      <c r="CJ20" s="655"/>
      <c r="CK20" s="655"/>
      <c r="CL20" s="655"/>
      <c r="CM20" s="655"/>
      <c r="CN20" s="655"/>
      <c r="CO20" s="655"/>
      <c r="CP20" s="655"/>
      <c r="CQ20" s="656"/>
      <c r="CR20" s="657">
        <v>71984520</v>
      </c>
      <c r="CS20" s="658"/>
      <c r="CT20" s="658"/>
      <c r="CU20" s="658"/>
      <c r="CV20" s="658"/>
      <c r="CW20" s="658"/>
      <c r="CX20" s="658"/>
      <c r="CY20" s="659"/>
      <c r="CZ20" s="695">
        <v>100</v>
      </c>
      <c r="DA20" s="695"/>
      <c r="DB20" s="695"/>
      <c r="DC20" s="695"/>
      <c r="DD20" s="663">
        <v>4811345</v>
      </c>
      <c r="DE20" s="658"/>
      <c r="DF20" s="658"/>
      <c r="DG20" s="658"/>
      <c r="DH20" s="658"/>
      <c r="DI20" s="658"/>
      <c r="DJ20" s="658"/>
      <c r="DK20" s="658"/>
      <c r="DL20" s="658"/>
      <c r="DM20" s="658"/>
      <c r="DN20" s="658"/>
      <c r="DO20" s="658"/>
      <c r="DP20" s="659"/>
      <c r="DQ20" s="663">
        <v>39544582</v>
      </c>
      <c r="DR20" s="658"/>
      <c r="DS20" s="658"/>
      <c r="DT20" s="658"/>
      <c r="DU20" s="658"/>
      <c r="DV20" s="658"/>
      <c r="DW20" s="658"/>
      <c r="DX20" s="658"/>
      <c r="DY20" s="658"/>
      <c r="DZ20" s="658"/>
      <c r="EA20" s="658"/>
      <c r="EB20" s="658"/>
      <c r="EC20" s="694"/>
    </row>
    <row r="21" spans="2:133" ht="11.25" customHeight="1" x14ac:dyDescent="0.2">
      <c r="B21" s="654" t="s">
        <v>284</v>
      </c>
      <c r="C21" s="655"/>
      <c r="D21" s="655"/>
      <c r="E21" s="655"/>
      <c r="F21" s="655"/>
      <c r="G21" s="655"/>
      <c r="H21" s="655"/>
      <c r="I21" s="655"/>
      <c r="J21" s="655"/>
      <c r="K21" s="655"/>
      <c r="L21" s="655"/>
      <c r="M21" s="655"/>
      <c r="N21" s="655"/>
      <c r="O21" s="655"/>
      <c r="P21" s="655"/>
      <c r="Q21" s="656"/>
      <c r="R21" s="657">
        <v>9462753</v>
      </c>
      <c r="S21" s="658"/>
      <c r="T21" s="658"/>
      <c r="U21" s="658"/>
      <c r="V21" s="658"/>
      <c r="W21" s="658"/>
      <c r="X21" s="658"/>
      <c r="Y21" s="659"/>
      <c r="Z21" s="695">
        <v>12.7</v>
      </c>
      <c r="AA21" s="695"/>
      <c r="AB21" s="695"/>
      <c r="AC21" s="695"/>
      <c r="AD21" s="696">
        <v>8721376</v>
      </c>
      <c r="AE21" s="696"/>
      <c r="AF21" s="696"/>
      <c r="AG21" s="696"/>
      <c r="AH21" s="696"/>
      <c r="AI21" s="696"/>
      <c r="AJ21" s="696"/>
      <c r="AK21" s="696"/>
      <c r="AL21" s="660">
        <v>25.9</v>
      </c>
      <c r="AM21" s="661"/>
      <c r="AN21" s="661"/>
      <c r="AO21" s="697"/>
      <c r="AP21" s="654" t="s">
        <v>285</v>
      </c>
      <c r="AQ21" s="734"/>
      <c r="AR21" s="734"/>
      <c r="AS21" s="734"/>
      <c r="AT21" s="734"/>
      <c r="AU21" s="734"/>
      <c r="AV21" s="734"/>
      <c r="AW21" s="734"/>
      <c r="AX21" s="734"/>
      <c r="AY21" s="734"/>
      <c r="AZ21" s="734"/>
      <c r="BA21" s="734"/>
      <c r="BB21" s="734"/>
      <c r="BC21" s="734"/>
      <c r="BD21" s="734"/>
      <c r="BE21" s="734"/>
      <c r="BF21" s="735"/>
      <c r="BG21" s="657" t="s">
        <v>241</v>
      </c>
      <c r="BH21" s="658"/>
      <c r="BI21" s="658"/>
      <c r="BJ21" s="658"/>
      <c r="BK21" s="658"/>
      <c r="BL21" s="658"/>
      <c r="BM21" s="658"/>
      <c r="BN21" s="659"/>
      <c r="BO21" s="695" t="s">
        <v>179</v>
      </c>
      <c r="BP21" s="695"/>
      <c r="BQ21" s="695"/>
      <c r="BR21" s="695"/>
      <c r="BS21" s="696" t="s">
        <v>241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286</v>
      </c>
      <c r="C22" s="655"/>
      <c r="D22" s="655"/>
      <c r="E22" s="655"/>
      <c r="F22" s="655"/>
      <c r="G22" s="655"/>
      <c r="H22" s="655"/>
      <c r="I22" s="655"/>
      <c r="J22" s="655"/>
      <c r="K22" s="655"/>
      <c r="L22" s="655"/>
      <c r="M22" s="655"/>
      <c r="N22" s="655"/>
      <c r="O22" s="655"/>
      <c r="P22" s="655"/>
      <c r="Q22" s="656"/>
      <c r="R22" s="657">
        <v>8721376</v>
      </c>
      <c r="S22" s="658"/>
      <c r="T22" s="658"/>
      <c r="U22" s="658"/>
      <c r="V22" s="658"/>
      <c r="W22" s="658"/>
      <c r="X22" s="658"/>
      <c r="Y22" s="659"/>
      <c r="Z22" s="695">
        <v>11.7</v>
      </c>
      <c r="AA22" s="695"/>
      <c r="AB22" s="695"/>
      <c r="AC22" s="695"/>
      <c r="AD22" s="696">
        <v>8721376</v>
      </c>
      <c r="AE22" s="696"/>
      <c r="AF22" s="696"/>
      <c r="AG22" s="696"/>
      <c r="AH22" s="696"/>
      <c r="AI22" s="696"/>
      <c r="AJ22" s="696"/>
      <c r="AK22" s="696"/>
      <c r="AL22" s="660">
        <v>25.9</v>
      </c>
      <c r="AM22" s="661"/>
      <c r="AN22" s="661"/>
      <c r="AO22" s="697"/>
      <c r="AP22" s="654" t="s">
        <v>287</v>
      </c>
      <c r="AQ22" s="734"/>
      <c r="AR22" s="734"/>
      <c r="AS22" s="734"/>
      <c r="AT22" s="734"/>
      <c r="AU22" s="734"/>
      <c r="AV22" s="734"/>
      <c r="AW22" s="734"/>
      <c r="AX22" s="734"/>
      <c r="AY22" s="734"/>
      <c r="AZ22" s="734"/>
      <c r="BA22" s="734"/>
      <c r="BB22" s="734"/>
      <c r="BC22" s="734"/>
      <c r="BD22" s="734"/>
      <c r="BE22" s="734"/>
      <c r="BF22" s="735"/>
      <c r="BG22" s="657">
        <v>778799</v>
      </c>
      <c r="BH22" s="658"/>
      <c r="BI22" s="658"/>
      <c r="BJ22" s="658"/>
      <c r="BK22" s="658"/>
      <c r="BL22" s="658"/>
      <c r="BM22" s="658"/>
      <c r="BN22" s="659"/>
      <c r="BO22" s="695">
        <v>3.5</v>
      </c>
      <c r="BP22" s="695"/>
      <c r="BQ22" s="695"/>
      <c r="BR22" s="695"/>
      <c r="BS22" s="696" t="s">
        <v>241</v>
      </c>
      <c r="BT22" s="696"/>
      <c r="BU22" s="696"/>
      <c r="BV22" s="696"/>
      <c r="BW22" s="696"/>
      <c r="BX22" s="696"/>
      <c r="BY22" s="696"/>
      <c r="BZ22" s="696"/>
      <c r="CA22" s="696"/>
      <c r="CB22" s="736"/>
      <c r="CD22" s="709" t="s">
        <v>288</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289</v>
      </c>
      <c r="C23" s="655"/>
      <c r="D23" s="655"/>
      <c r="E23" s="655"/>
      <c r="F23" s="655"/>
      <c r="G23" s="655"/>
      <c r="H23" s="655"/>
      <c r="I23" s="655"/>
      <c r="J23" s="655"/>
      <c r="K23" s="655"/>
      <c r="L23" s="655"/>
      <c r="M23" s="655"/>
      <c r="N23" s="655"/>
      <c r="O23" s="655"/>
      <c r="P23" s="655"/>
      <c r="Q23" s="656"/>
      <c r="R23" s="657">
        <v>741377</v>
      </c>
      <c r="S23" s="658"/>
      <c r="T23" s="658"/>
      <c r="U23" s="658"/>
      <c r="V23" s="658"/>
      <c r="W23" s="658"/>
      <c r="X23" s="658"/>
      <c r="Y23" s="659"/>
      <c r="Z23" s="695">
        <v>1</v>
      </c>
      <c r="AA23" s="695"/>
      <c r="AB23" s="695"/>
      <c r="AC23" s="695"/>
      <c r="AD23" s="696" t="s">
        <v>241</v>
      </c>
      <c r="AE23" s="696"/>
      <c r="AF23" s="696"/>
      <c r="AG23" s="696"/>
      <c r="AH23" s="696"/>
      <c r="AI23" s="696"/>
      <c r="AJ23" s="696"/>
      <c r="AK23" s="696"/>
      <c r="AL23" s="660" t="s">
        <v>179</v>
      </c>
      <c r="AM23" s="661"/>
      <c r="AN23" s="661"/>
      <c r="AO23" s="697"/>
      <c r="AP23" s="654" t="s">
        <v>290</v>
      </c>
      <c r="AQ23" s="734"/>
      <c r="AR23" s="734"/>
      <c r="AS23" s="734"/>
      <c r="AT23" s="734"/>
      <c r="AU23" s="734"/>
      <c r="AV23" s="734"/>
      <c r="AW23" s="734"/>
      <c r="AX23" s="734"/>
      <c r="AY23" s="734"/>
      <c r="AZ23" s="734"/>
      <c r="BA23" s="734"/>
      <c r="BB23" s="734"/>
      <c r="BC23" s="734"/>
      <c r="BD23" s="734"/>
      <c r="BE23" s="734"/>
      <c r="BF23" s="735"/>
      <c r="BG23" s="657">
        <v>1901598</v>
      </c>
      <c r="BH23" s="658"/>
      <c r="BI23" s="658"/>
      <c r="BJ23" s="658"/>
      <c r="BK23" s="658"/>
      <c r="BL23" s="658"/>
      <c r="BM23" s="658"/>
      <c r="BN23" s="659"/>
      <c r="BO23" s="695">
        <v>8.6</v>
      </c>
      <c r="BP23" s="695"/>
      <c r="BQ23" s="695"/>
      <c r="BR23" s="695"/>
      <c r="BS23" s="696" t="s">
        <v>241</v>
      </c>
      <c r="BT23" s="696"/>
      <c r="BU23" s="696"/>
      <c r="BV23" s="696"/>
      <c r="BW23" s="696"/>
      <c r="BX23" s="696"/>
      <c r="BY23" s="696"/>
      <c r="BZ23" s="696"/>
      <c r="CA23" s="696"/>
      <c r="CB23" s="736"/>
      <c r="CD23" s="709" t="s">
        <v>229</v>
      </c>
      <c r="CE23" s="710"/>
      <c r="CF23" s="710"/>
      <c r="CG23" s="710"/>
      <c r="CH23" s="710"/>
      <c r="CI23" s="710"/>
      <c r="CJ23" s="710"/>
      <c r="CK23" s="710"/>
      <c r="CL23" s="710"/>
      <c r="CM23" s="710"/>
      <c r="CN23" s="710"/>
      <c r="CO23" s="710"/>
      <c r="CP23" s="710"/>
      <c r="CQ23" s="711"/>
      <c r="CR23" s="709" t="s">
        <v>291</v>
      </c>
      <c r="CS23" s="710"/>
      <c r="CT23" s="710"/>
      <c r="CU23" s="710"/>
      <c r="CV23" s="710"/>
      <c r="CW23" s="710"/>
      <c r="CX23" s="710"/>
      <c r="CY23" s="711"/>
      <c r="CZ23" s="709" t="s">
        <v>292</v>
      </c>
      <c r="DA23" s="710"/>
      <c r="DB23" s="710"/>
      <c r="DC23" s="711"/>
      <c r="DD23" s="709" t="s">
        <v>293</v>
      </c>
      <c r="DE23" s="710"/>
      <c r="DF23" s="710"/>
      <c r="DG23" s="710"/>
      <c r="DH23" s="710"/>
      <c r="DI23" s="710"/>
      <c r="DJ23" s="710"/>
      <c r="DK23" s="711"/>
      <c r="DL23" s="747" t="s">
        <v>294</v>
      </c>
      <c r="DM23" s="748"/>
      <c r="DN23" s="748"/>
      <c r="DO23" s="748"/>
      <c r="DP23" s="748"/>
      <c r="DQ23" s="748"/>
      <c r="DR23" s="748"/>
      <c r="DS23" s="748"/>
      <c r="DT23" s="748"/>
      <c r="DU23" s="748"/>
      <c r="DV23" s="749"/>
      <c r="DW23" s="709" t="s">
        <v>295</v>
      </c>
      <c r="DX23" s="710"/>
      <c r="DY23" s="710"/>
      <c r="DZ23" s="710"/>
      <c r="EA23" s="710"/>
      <c r="EB23" s="710"/>
      <c r="EC23" s="711"/>
    </row>
    <row r="24" spans="2:133" ht="11.25" customHeight="1" x14ac:dyDescent="0.2">
      <c r="B24" s="654" t="s">
        <v>296</v>
      </c>
      <c r="C24" s="655"/>
      <c r="D24" s="655"/>
      <c r="E24" s="655"/>
      <c r="F24" s="655"/>
      <c r="G24" s="655"/>
      <c r="H24" s="655"/>
      <c r="I24" s="655"/>
      <c r="J24" s="655"/>
      <c r="K24" s="655"/>
      <c r="L24" s="655"/>
      <c r="M24" s="655"/>
      <c r="N24" s="655"/>
      <c r="O24" s="655"/>
      <c r="P24" s="655"/>
      <c r="Q24" s="656"/>
      <c r="R24" s="657" t="s">
        <v>179</v>
      </c>
      <c r="S24" s="658"/>
      <c r="T24" s="658"/>
      <c r="U24" s="658"/>
      <c r="V24" s="658"/>
      <c r="W24" s="658"/>
      <c r="X24" s="658"/>
      <c r="Y24" s="659"/>
      <c r="Z24" s="695" t="s">
        <v>241</v>
      </c>
      <c r="AA24" s="695"/>
      <c r="AB24" s="695"/>
      <c r="AC24" s="695"/>
      <c r="AD24" s="696" t="s">
        <v>179</v>
      </c>
      <c r="AE24" s="696"/>
      <c r="AF24" s="696"/>
      <c r="AG24" s="696"/>
      <c r="AH24" s="696"/>
      <c r="AI24" s="696"/>
      <c r="AJ24" s="696"/>
      <c r="AK24" s="696"/>
      <c r="AL24" s="660" t="s">
        <v>241</v>
      </c>
      <c r="AM24" s="661"/>
      <c r="AN24" s="661"/>
      <c r="AO24" s="697"/>
      <c r="AP24" s="654" t="s">
        <v>297</v>
      </c>
      <c r="AQ24" s="734"/>
      <c r="AR24" s="734"/>
      <c r="AS24" s="734"/>
      <c r="AT24" s="734"/>
      <c r="AU24" s="734"/>
      <c r="AV24" s="734"/>
      <c r="AW24" s="734"/>
      <c r="AX24" s="734"/>
      <c r="AY24" s="734"/>
      <c r="AZ24" s="734"/>
      <c r="BA24" s="734"/>
      <c r="BB24" s="734"/>
      <c r="BC24" s="734"/>
      <c r="BD24" s="734"/>
      <c r="BE24" s="734"/>
      <c r="BF24" s="735"/>
      <c r="BG24" s="657" t="s">
        <v>241</v>
      </c>
      <c r="BH24" s="658"/>
      <c r="BI24" s="658"/>
      <c r="BJ24" s="658"/>
      <c r="BK24" s="658"/>
      <c r="BL24" s="658"/>
      <c r="BM24" s="658"/>
      <c r="BN24" s="659"/>
      <c r="BO24" s="695" t="s">
        <v>241</v>
      </c>
      <c r="BP24" s="695"/>
      <c r="BQ24" s="695"/>
      <c r="BR24" s="695"/>
      <c r="BS24" s="696" t="s">
        <v>241</v>
      </c>
      <c r="BT24" s="696"/>
      <c r="BU24" s="696"/>
      <c r="BV24" s="696"/>
      <c r="BW24" s="696"/>
      <c r="BX24" s="696"/>
      <c r="BY24" s="696"/>
      <c r="BZ24" s="696"/>
      <c r="CA24" s="696"/>
      <c r="CB24" s="736"/>
      <c r="CD24" s="715" t="s">
        <v>298</v>
      </c>
      <c r="CE24" s="716"/>
      <c r="CF24" s="716"/>
      <c r="CG24" s="716"/>
      <c r="CH24" s="716"/>
      <c r="CI24" s="716"/>
      <c r="CJ24" s="716"/>
      <c r="CK24" s="716"/>
      <c r="CL24" s="716"/>
      <c r="CM24" s="716"/>
      <c r="CN24" s="716"/>
      <c r="CO24" s="716"/>
      <c r="CP24" s="716"/>
      <c r="CQ24" s="717"/>
      <c r="CR24" s="712">
        <v>40417812</v>
      </c>
      <c r="CS24" s="713"/>
      <c r="CT24" s="713"/>
      <c r="CU24" s="713"/>
      <c r="CV24" s="713"/>
      <c r="CW24" s="713"/>
      <c r="CX24" s="713"/>
      <c r="CY24" s="738"/>
      <c r="CZ24" s="739">
        <v>56.1</v>
      </c>
      <c r="DA24" s="721"/>
      <c r="DB24" s="721"/>
      <c r="DC24" s="741"/>
      <c r="DD24" s="737">
        <v>19019932</v>
      </c>
      <c r="DE24" s="713"/>
      <c r="DF24" s="713"/>
      <c r="DG24" s="713"/>
      <c r="DH24" s="713"/>
      <c r="DI24" s="713"/>
      <c r="DJ24" s="713"/>
      <c r="DK24" s="738"/>
      <c r="DL24" s="737">
        <v>17515389</v>
      </c>
      <c r="DM24" s="713"/>
      <c r="DN24" s="713"/>
      <c r="DO24" s="713"/>
      <c r="DP24" s="713"/>
      <c r="DQ24" s="713"/>
      <c r="DR24" s="713"/>
      <c r="DS24" s="713"/>
      <c r="DT24" s="713"/>
      <c r="DU24" s="713"/>
      <c r="DV24" s="738"/>
      <c r="DW24" s="739">
        <v>50.9</v>
      </c>
      <c r="DX24" s="721"/>
      <c r="DY24" s="721"/>
      <c r="DZ24" s="721"/>
      <c r="EA24" s="721"/>
      <c r="EB24" s="721"/>
      <c r="EC24" s="740"/>
    </row>
    <row r="25" spans="2:133" ht="11.25" customHeight="1" x14ac:dyDescent="0.2">
      <c r="B25" s="654" t="s">
        <v>299</v>
      </c>
      <c r="C25" s="655"/>
      <c r="D25" s="655"/>
      <c r="E25" s="655"/>
      <c r="F25" s="655"/>
      <c r="G25" s="655"/>
      <c r="H25" s="655"/>
      <c r="I25" s="655"/>
      <c r="J25" s="655"/>
      <c r="K25" s="655"/>
      <c r="L25" s="655"/>
      <c r="M25" s="655"/>
      <c r="N25" s="655"/>
      <c r="O25" s="655"/>
      <c r="P25" s="655"/>
      <c r="Q25" s="656"/>
      <c r="R25" s="657">
        <v>35985205</v>
      </c>
      <c r="S25" s="658"/>
      <c r="T25" s="658"/>
      <c r="U25" s="658"/>
      <c r="V25" s="658"/>
      <c r="W25" s="658"/>
      <c r="X25" s="658"/>
      <c r="Y25" s="659"/>
      <c r="Z25" s="695">
        <v>48.4</v>
      </c>
      <c r="AA25" s="695"/>
      <c r="AB25" s="695"/>
      <c r="AC25" s="695"/>
      <c r="AD25" s="696">
        <v>33342230</v>
      </c>
      <c r="AE25" s="696"/>
      <c r="AF25" s="696"/>
      <c r="AG25" s="696"/>
      <c r="AH25" s="696"/>
      <c r="AI25" s="696"/>
      <c r="AJ25" s="696"/>
      <c r="AK25" s="696"/>
      <c r="AL25" s="660">
        <v>99</v>
      </c>
      <c r="AM25" s="661"/>
      <c r="AN25" s="661"/>
      <c r="AO25" s="697"/>
      <c r="AP25" s="654" t="s">
        <v>300</v>
      </c>
      <c r="AQ25" s="734"/>
      <c r="AR25" s="734"/>
      <c r="AS25" s="734"/>
      <c r="AT25" s="734"/>
      <c r="AU25" s="734"/>
      <c r="AV25" s="734"/>
      <c r="AW25" s="734"/>
      <c r="AX25" s="734"/>
      <c r="AY25" s="734"/>
      <c r="AZ25" s="734"/>
      <c r="BA25" s="734"/>
      <c r="BB25" s="734"/>
      <c r="BC25" s="734"/>
      <c r="BD25" s="734"/>
      <c r="BE25" s="734"/>
      <c r="BF25" s="735"/>
      <c r="BG25" s="657" t="s">
        <v>179</v>
      </c>
      <c r="BH25" s="658"/>
      <c r="BI25" s="658"/>
      <c r="BJ25" s="658"/>
      <c r="BK25" s="658"/>
      <c r="BL25" s="658"/>
      <c r="BM25" s="658"/>
      <c r="BN25" s="659"/>
      <c r="BO25" s="695" t="s">
        <v>241</v>
      </c>
      <c r="BP25" s="695"/>
      <c r="BQ25" s="695"/>
      <c r="BR25" s="695"/>
      <c r="BS25" s="696" t="s">
        <v>179</v>
      </c>
      <c r="BT25" s="696"/>
      <c r="BU25" s="696"/>
      <c r="BV25" s="696"/>
      <c r="BW25" s="696"/>
      <c r="BX25" s="696"/>
      <c r="BY25" s="696"/>
      <c r="BZ25" s="696"/>
      <c r="CA25" s="696"/>
      <c r="CB25" s="736"/>
      <c r="CD25" s="654" t="s">
        <v>301</v>
      </c>
      <c r="CE25" s="655"/>
      <c r="CF25" s="655"/>
      <c r="CG25" s="655"/>
      <c r="CH25" s="655"/>
      <c r="CI25" s="655"/>
      <c r="CJ25" s="655"/>
      <c r="CK25" s="655"/>
      <c r="CL25" s="655"/>
      <c r="CM25" s="655"/>
      <c r="CN25" s="655"/>
      <c r="CO25" s="655"/>
      <c r="CP25" s="655"/>
      <c r="CQ25" s="656"/>
      <c r="CR25" s="657">
        <v>5641419</v>
      </c>
      <c r="CS25" s="670"/>
      <c r="CT25" s="670"/>
      <c r="CU25" s="670"/>
      <c r="CV25" s="670"/>
      <c r="CW25" s="670"/>
      <c r="CX25" s="670"/>
      <c r="CY25" s="671"/>
      <c r="CZ25" s="660">
        <v>7.8</v>
      </c>
      <c r="DA25" s="672"/>
      <c r="DB25" s="672"/>
      <c r="DC25" s="673"/>
      <c r="DD25" s="663">
        <v>5062382</v>
      </c>
      <c r="DE25" s="670"/>
      <c r="DF25" s="670"/>
      <c r="DG25" s="670"/>
      <c r="DH25" s="670"/>
      <c r="DI25" s="670"/>
      <c r="DJ25" s="670"/>
      <c r="DK25" s="671"/>
      <c r="DL25" s="663">
        <v>4973645</v>
      </c>
      <c r="DM25" s="670"/>
      <c r="DN25" s="670"/>
      <c r="DO25" s="670"/>
      <c r="DP25" s="670"/>
      <c r="DQ25" s="670"/>
      <c r="DR25" s="670"/>
      <c r="DS25" s="670"/>
      <c r="DT25" s="670"/>
      <c r="DU25" s="670"/>
      <c r="DV25" s="671"/>
      <c r="DW25" s="660">
        <v>14.5</v>
      </c>
      <c r="DX25" s="672"/>
      <c r="DY25" s="672"/>
      <c r="DZ25" s="672"/>
      <c r="EA25" s="672"/>
      <c r="EB25" s="672"/>
      <c r="EC25" s="684"/>
    </row>
    <row r="26" spans="2:133" ht="11.25" customHeight="1" x14ac:dyDescent="0.2">
      <c r="B26" s="654" t="s">
        <v>302</v>
      </c>
      <c r="C26" s="655"/>
      <c r="D26" s="655"/>
      <c r="E26" s="655"/>
      <c r="F26" s="655"/>
      <c r="G26" s="655"/>
      <c r="H26" s="655"/>
      <c r="I26" s="655"/>
      <c r="J26" s="655"/>
      <c r="K26" s="655"/>
      <c r="L26" s="655"/>
      <c r="M26" s="655"/>
      <c r="N26" s="655"/>
      <c r="O26" s="655"/>
      <c r="P26" s="655"/>
      <c r="Q26" s="656"/>
      <c r="R26" s="657">
        <v>18284</v>
      </c>
      <c r="S26" s="658"/>
      <c r="T26" s="658"/>
      <c r="U26" s="658"/>
      <c r="V26" s="658"/>
      <c r="W26" s="658"/>
      <c r="X26" s="658"/>
      <c r="Y26" s="659"/>
      <c r="Z26" s="695">
        <v>0</v>
      </c>
      <c r="AA26" s="695"/>
      <c r="AB26" s="695"/>
      <c r="AC26" s="695"/>
      <c r="AD26" s="696">
        <v>18284</v>
      </c>
      <c r="AE26" s="696"/>
      <c r="AF26" s="696"/>
      <c r="AG26" s="696"/>
      <c r="AH26" s="696"/>
      <c r="AI26" s="696"/>
      <c r="AJ26" s="696"/>
      <c r="AK26" s="696"/>
      <c r="AL26" s="660">
        <v>0.1</v>
      </c>
      <c r="AM26" s="661"/>
      <c r="AN26" s="661"/>
      <c r="AO26" s="697"/>
      <c r="AP26" s="654" t="s">
        <v>303</v>
      </c>
      <c r="AQ26" s="734"/>
      <c r="AR26" s="734"/>
      <c r="AS26" s="734"/>
      <c r="AT26" s="734"/>
      <c r="AU26" s="734"/>
      <c r="AV26" s="734"/>
      <c r="AW26" s="734"/>
      <c r="AX26" s="734"/>
      <c r="AY26" s="734"/>
      <c r="AZ26" s="734"/>
      <c r="BA26" s="734"/>
      <c r="BB26" s="734"/>
      <c r="BC26" s="734"/>
      <c r="BD26" s="734"/>
      <c r="BE26" s="734"/>
      <c r="BF26" s="735"/>
      <c r="BG26" s="657" t="s">
        <v>179</v>
      </c>
      <c r="BH26" s="658"/>
      <c r="BI26" s="658"/>
      <c r="BJ26" s="658"/>
      <c r="BK26" s="658"/>
      <c r="BL26" s="658"/>
      <c r="BM26" s="658"/>
      <c r="BN26" s="659"/>
      <c r="BO26" s="695" t="s">
        <v>179</v>
      </c>
      <c r="BP26" s="695"/>
      <c r="BQ26" s="695"/>
      <c r="BR26" s="695"/>
      <c r="BS26" s="696" t="s">
        <v>179</v>
      </c>
      <c r="BT26" s="696"/>
      <c r="BU26" s="696"/>
      <c r="BV26" s="696"/>
      <c r="BW26" s="696"/>
      <c r="BX26" s="696"/>
      <c r="BY26" s="696"/>
      <c r="BZ26" s="696"/>
      <c r="CA26" s="696"/>
      <c r="CB26" s="736"/>
      <c r="CD26" s="654" t="s">
        <v>304</v>
      </c>
      <c r="CE26" s="655"/>
      <c r="CF26" s="655"/>
      <c r="CG26" s="655"/>
      <c r="CH26" s="655"/>
      <c r="CI26" s="655"/>
      <c r="CJ26" s="655"/>
      <c r="CK26" s="655"/>
      <c r="CL26" s="655"/>
      <c r="CM26" s="655"/>
      <c r="CN26" s="655"/>
      <c r="CO26" s="655"/>
      <c r="CP26" s="655"/>
      <c r="CQ26" s="656"/>
      <c r="CR26" s="657">
        <v>3760861</v>
      </c>
      <c r="CS26" s="658"/>
      <c r="CT26" s="658"/>
      <c r="CU26" s="658"/>
      <c r="CV26" s="658"/>
      <c r="CW26" s="658"/>
      <c r="CX26" s="658"/>
      <c r="CY26" s="659"/>
      <c r="CZ26" s="660">
        <v>5.2</v>
      </c>
      <c r="DA26" s="672"/>
      <c r="DB26" s="672"/>
      <c r="DC26" s="673"/>
      <c r="DD26" s="663">
        <v>3320588</v>
      </c>
      <c r="DE26" s="658"/>
      <c r="DF26" s="658"/>
      <c r="DG26" s="658"/>
      <c r="DH26" s="658"/>
      <c r="DI26" s="658"/>
      <c r="DJ26" s="658"/>
      <c r="DK26" s="659"/>
      <c r="DL26" s="663" t="s">
        <v>179</v>
      </c>
      <c r="DM26" s="658"/>
      <c r="DN26" s="658"/>
      <c r="DO26" s="658"/>
      <c r="DP26" s="658"/>
      <c r="DQ26" s="658"/>
      <c r="DR26" s="658"/>
      <c r="DS26" s="658"/>
      <c r="DT26" s="658"/>
      <c r="DU26" s="658"/>
      <c r="DV26" s="659"/>
      <c r="DW26" s="660" t="s">
        <v>179</v>
      </c>
      <c r="DX26" s="672"/>
      <c r="DY26" s="672"/>
      <c r="DZ26" s="672"/>
      <c r="EA26" s="672"/>
      <c r="EB26" s="672"/>
      <c r="EC26" s="684"/>
    </row>
    <row r="27" spans="2:133" ht="11.25" customHeight="1" x14ac:dyDescent="0.2">
      <c r="B27" s="654" t="s">
        <v>305</v>
      </c>
      <c r="C27" s="655"/>
      <c r="D27" s="655"/>
      <c r="E27" s="655"/>
      <c r="F27" s="655"/>
      <c r="G27" s="655"/>
      <c r="H27" s="655"/>
      <c r="I27" s="655"/>
      <c r="J27" s="655"/>
      <c r="K27" s="655"/>
      <c r="L27" s="655"/>
      <c r="M27" s="655"/>
      <c r="N27" s="655"/>
      <c r="O27" s="655"/>
      <c r="P27" s="655"/>
      <c r="Q27" s="656"/>
      <c r="R27" s="657">
        <v>863302</v>
      </c>
      <c r="S27" s="658"/>
      <c r="T27" s="658"/>
      <c r="U27" s="658"/>
      <c r="V27" s="658"/>
      <c r="W27" s="658"/>
      <c r="X27" s="658"/>
      <c r="Y27" s="659"/>
      <c r="Z27" s="695">
        <v>1.2</v>
      </c>
      <c r="AA27" s="695"/>
      <c r="AB27" s="695"/>
      <c r="AC27" s="695"/>
      <c r="AD27" s="696">
        <v>380</v>
      </c>
      <c r="AE27" s="696"/>
      <c r="AF27" s="696"/>
      <c r="AG27" s="696"/>
      <c r="AH27" s="696"/>
      <c r="AI27" s="696"/>
      <c r="AJ27" s="696"/>
      <c r="AK27" s="696"/>
      <c r="AL27" s="660">
        <v>0</v>
      </c>
      <c r="AM27" s="661"/>
      <c r="AN27" s="661"/>
      <c r="AO27" s="697"/>
      <c r="AP27" s="654" t="s">
        <v>306</v>
      </c>
      <c r="AQ27" s="655"/>
      <c r="AR27" s="655"/>
      <c r="AS27" s="655"/>
      <c r="AT27" s="655"/>
      <c r="AU27" s="655"/>
      <c r="AV27" s="655"/>
      <c r="AW27" s="655"/>
      <c r="AX27" s="655"/>
      <c r="AY27" s="655"/>
      <c r="AZ27" s="655"/>
      <c r="BA27" s="655"/>
      <c r="BB27" s="655"/>
      <c r="BC27" s="655"/>
      <c r="BD27" s="655"/>
      <c r="BE27" s="655"/>
      <c r="BF27" s="656"/>
      <c r="BG27" s="657">
        <v>22112565</v>
      </c>
      <c r="BH27" s="658"/>
      <c r="BI27" s="658"/>
      <c r="BJ27" s="658"/>
      <c r="BK27" s="658"/>
      <c r="BL27" s="658"/>
      <c r="BM27" s="658"/>
      <c r="BN27" s="659"/>
      <c r="BO27" s="695">
        <v>100</v>
      </c>
      <c r="BP27" s="695"/>
      <c r="BQ27" s="695"/>
      <c r="BR27" s="695"/>
      <c r="BS27" s="696">
        <v>330492</v>
      </c>
      <c r="BT27" s="696"/>
      <c r="BU27" s="696"/>
      <c r="BV27" s="696"/>
      <c r="BW27" s="696"/>
      <c r="BX27" s="696"/>
      <c r="BY27" s="696"/>
      <c r="BZ27" s="696"/>
      <c r="CA27" s="696"/>
      <c r="CB27" s="736"/>
      <c r="CD27" s="654" t="s">
        <v>307</v>
      </c>
      <c r="CE27" s="655"/>
      <c r="CF27" s="655"/>
      <c r="CG27" s="655"/>
      <c r="CH27" s="655"/>
      <c r="CI27" s="655"/>
      <c r="CJ27" s="655"/>
      <c r="CK27" s="655"/>
      <c r="CL27" s="655"/>
      <c r="CM27" s="655"/>
      <c r="CN27" s="655"/>
      <c r="CO27" s="655"/>
      <c r="CP27" s="655"/>
      <c r="CQ27" s="656"/>
      <c r="CR27" s="657">
        <v>28336728</v>
      </c>
      <c r="CS27" s="670"/>
      <c r="CT27" s="670"/>
      <c r="CU27" s="670"/>
      <c r="CV27" s="670"/>
      <c r="CW27" s="670"/>
      <c r="CX27" s="670"/>
      <c r="CY27" s="671"/>
      <c r="CZ27" s="660">
        <v>39.4</v>
      </c>
      <c r="DA27" s="672"/>
      <c r="DB27" s="672"/>
      <c r="DC27" s="673"/>
      <c r="DD27" s="663">
        <v>7537749</v>
      </c>
      <c r="DE27" s="670"/>
      <c r="DF27" s="670"/>
      <c r="DG27" s="670"/>
      <c r="DH27" s="670"/>
      <c r="DI27" s="670"/>
      <c r="DJ27" s="670"/>
      <c r="DK27" s="671"/>
      <c r="DL27" s="663">
        <v>7536121</v>
      </c>
      <c r="DM27" s="670"/>
      <c r="DN27" s="670"/>
      <c r="DO27" s="670"/>
      <c r="DP27" s="670"/>
      <c r="DQ27" s="670"/>
      <c r="DR27" s="670"/>
      <c r="DS27" s="670"/>
      <c r="DT27" s="670"/>
      <c r="DU27" s="670"/>
      <c r="DV27" s="671"/>
      <c r="DW27" s="660">
        <v>21.9</v>
      </c>
      <c r="DX27" s="672"/>
      <c r="DY27" s="672"/>
      <c r="DZ27" s="672"/>
      <c r="EA27" s="672"/>
      <c r="EB27" s="672"/>
      <c r="EC27" s="684"/>
    </row>
    <row r="28" spans="2:133" ht="11.25" customHeight="1" x14ac:dyDescent="0.2">
      <c r="B28" s="654" t="s">
        <v>308</v>
      </c>
      <c r="C28" s="655"/>
      <c r="D28" s="655"/>
      <c r="E28" s="655"/>
      <c r="F28" s="655"/>
      <c r="G28" s="655"/>
      <c r="H28" s="655"/>
      <c r="I28" s="655"/>
      <c r="J28" s="655"/>
      <c r="K28" s="655"/>
      <c r="L28" s="655"/>
      <c r="M28" s="655"/>
      <c r="N28" s="655"/>
      <c r="O28" s="655"/>
      <c r="P28" s="655"/>
      <c r="Q28" s="656"/>
      <c r="R28" s="657">
        <v>556772</v>
      </c>
      <c r="S28" s="658"/>
      <c r="T28" s="658"/>
      <c r="U28" s="658"/>
      <c r="V28" s="658"/>
      <c r="W28" s="658"/>
      <c r="X28" s="658"/>
      <c r="Y28" s="659"/>
      <c r="Z28" s="695">
        <v>0.7</v>
      </c>
      <c r="AA28" s="695"/>
      <c r="AB28" s="695"/>
      <c r="AC28" s="695"/>
      <c r="AD28" s="696">
        <v>175366</v>
      </c>
      <c r="AE28" s="696"/>
      <c r="AF28" s="696"/>
      <c r="AG28" s="696"/>
      <c r="AH28" s="696"/>
      <c r="AI28" s="696"/>
      <c r="AJ28" s="696"/>
      <c r="AK28" s="696"/>
      <c r="AL28" s="660">
        <v>0.5</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309</v>
      </c>
      <c r="CE28" s="655"/>
      <c r="CF28" s="655"/>
      <c r="CG28" s="655"/>
      <c r="CH28" s="655"/>
      <c r="CI28" s="655"/>
      <c r="CJ28" s="655"/>
      <c r="CK28" s="655"/>
      <c r="CL28" s="655"/>
      <c r="CM28" s="655"/>
      <c r="CN28" s="655"/>
      <c r="CO28" s="655"/>
      <c r="CP28" s="655"/>
      <c r="CQ28" s="656"/>
      <c r="CR28" s="657">
        <v>6439665</v>
      </c>
      <c r="CS28" s="658"/>
      <c r="CT28" s="658"/>
      <c r="CU28" s="658"/>
      <c r="CV28" s="658"/>
      <c r="CW28" s="658"/>
      <c r="CX28" s="658"/>
      <c r="CY28" s="659"/>
      <c r="CZ28" s="660">
        <v>8.9</v>
      </c>
      <c r="DA28" s="672"/>
      <c r="DB28" s="672"/>
      <c r="DC28" s="673"/>
      <c r="DD28" s="663">
        <v>6419801</v>
      </c>
      <c r="DE28" s="658"/>
      <c r="DF28" s="658"/>
      <c r="DG28" s="658"/>
      <c r="DH28" s="658"/>
      <c r="DI28" s="658"/>
      <c r="DJ28" s="658"/>
      <c r="DK28" s="659"/>
      <c r="DL28" s="663">
        <v>5005623</v>
      </c>
      <c r="DM28" s="658"/>
      <c r="DN28" s="658"/>
      <c r="DO28" s="658"/>
      <c r="DP28" s="658"/>
      <c r="DQ28" s="658"/>
      <c r="DR28" s="658"/>
      <c r="DS28" s="658"/>
      <c r="DT28" s="658"/>
      <c r="DU28" s="658"/>
      <c r="DV28" s="659"/>
      <c r="DW28" s="660">
        <v>14.5</v>
      </c>
      <c r="DX28" s="672"/>
      <c r="DY28" s="672"/>
      <c r="DZ28" s="672"/>
      <c r="EA28" s="672"/>
      <c r="EB28" s="672"/>
      <c r="EC28" s="684"/>
    </row>
    <row r="29" spans="2:133" ht="11.25" customHeight="1" x14ac:dyDescent="0.2">
      <c r="B29" s="654" t="s">
        <v>310</v>
      </c>
      <c r="C29" s="655"/>
      <c r="D29" s="655"/>
      <c r="E29" s="655"/>
      <c r="F29" s="655"/>
      <c r="G29" s="655"/>
      <c r="H29" s="655"/>
      <c r="I29" s="655"/>
      <c r="J29" s="655"/>
      <c r="K29" s="655"/>
      <c r="L29" s="655"/>
      <c r="M29" s="655"/>
      <c r="N29" s="655"/>
      <c r="O29" s="655"/>
      <c r="P29" s="655"/>
      <c r="Q29" s="656"/>
      <c r="R29" s="657">
        <v>248407</v>
      </c>
      <c r="S29" s="658"/>
      <c r="T29" s="658"/>
      <c r="U29" s="658"/>
      <c r="V29" s="658"/>
      <c r="W29" s="658"/>
      <c r="X29" s="658"/>
      <c r="Y29" s="659"/>
      <c r="Z29" s="695">
        <v>0.3</v>
      </c>
      <c r="AA29" s="695"/>
      <c r="AB29" s="695"/>
      <c r="AC29" s="695"/>
      <c r="AD29" s="696" t="s">
        <v>179</v>
      </c>
      <c r="AE29" s="696"/>
      <c r="AF29" s="696"/>
      <c r="AG29" s="696"/>
      <c r="AH29" s="696"/>
      <c r="AI29" s="696"/>
      <c r="AJ29" s="696"/>
      <c r="AK29" s="696"/>
      <c r="AL29" s="660" t="s">
        <v>241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311</v>
      </c>
      <c r="CE29" s="677"/>
      <c r="CF29" s="654" t="s">
        <v>312</v>
      </c>
      <c r="CG29" s="655"/>
      <c r="CH29" s="655"/>
      <c r="CI29" s="655"/>
      <c r="CJ29" s="655"/>
      <c r="CK29" s="655"/>
      <c r="CL29" s="655"/>
      <c r="CM29" s="655"/>
      <c r="CN29" s="655"/>
      <c r="CO29" s="655"/>
      <c r="CP29" s="655"/>
      <c r="CQ29" s="656"/>
      <c r="CR29" s="657">
        <v>6439141</v>
      </c>
      <c r="CS29" s="670"/>
      <c r="CT29" s="670"/>
      <c r="CU29" s="670"/>
      <c r="CV29" s="670"/>
      <c r="CW29" s="670"/>
      <c r="CX29" s="670"/>
      <c r="CY29" s="671"/>
      <c r="CZ29" s="660">
        <v>8.9</v>
      </c>
      <c r="DA29" s="672"/>
      <c r="DB29" s="672"/>
      <c r="DC29" s="673"/>
      <c r="DD29" s="663">
        <v>6419277</v>
      </c>
      <c r="DE29" s="670"/>
      <c r="DF29" s="670"/>
      <c r="DG29" s="670"/>
      <c r="DH29" s="670"/>
      <c r="DI29" s="670"/>
      <c r="DJ29" s="670"/>
      <c r="DK29" s="671"/>
      <c r="DL29" s="663">
        <v>5005099</v>
      </c>
      <c r="DM29" s="670"/>
      <c r="DN29" s="670"/>
      <c r="DO29" s="670"/>
      <c r="DP29" s="670"/>
      <c r="DQ29" s="670"/>
      <c r="DR29" s="670"/>
      <c r="DS29" s="670"/>
      <c r="DT29" s="670"/>
      <c r="DU29" s="670"/>
      <c r="DV29" s="671"/>
      <c r="DW29" s="660">
        <v>14.5</v>
      </c>
      <c r="DX29" s="672"/>
      <c r="DY29" s="672"/>
      <c r="DZ29" s="672"/>
      <c r="EA29" s="672"/>
      <c r="EB29" s="672"/>
      <c r="EC29" s="684"/>
    </row>
    <row r="30" spans="2:133" ht="11.25" customHeight="1" x14ac:dyDescent="0.2">
      <c r="B30" s="654" t="s">
        <v>313</v>
      </c>
      <c r="C30" s="655"/>
      <c r="D30" s="655"/>
      <c r="E30" s="655"/>
      <c r="F30" s="655"/>
      <c r="G30" s="655"/>
      <c r="H30" s="655"/>
      <c r="I30" s="655"/>
      <c r="J30" s="655"/>
      <c r="K30" s="655"/>
      <c r="L30" s="655"/>
      <c r="M30" s="655"/>
      <c r="N30" s="655"/>
      <c r="O30" s="655"/>
      <c r="P30" s="655"/>
      <c r="Q30" s="656"/>
      <c r="R30" s="657">
        <v>23364811</v>
      </c>
      <c r="S30" s="658"/>
      <c r="T30" s="658"/>
      <c r="U30" s="658"/>
      <c r="V30" s="658"/>
      <c r="W30" s="658"/>
      <c r="X30" s="658"/>
      <c r="Y30" s="659"/>
      <c r="Z30" s="695">
        <v>31.4</v>
      </c>
      <c r="AA30" s="695"/>
      <c r="AB30" s="695"/>
      <c r="AC30" s="695"/>
      <c r="AD30" s="696" t="s">
        <v>179</v>
      </c>
      <c r="AE30" s="696"/>
      <c r="AF30" s="696"/>
      <c r="AG30" s="696"/>
      <c r="AH30" s="696"/>
      <c r="AI30" s="696"/>
      <c r="AJ30" s="696"/>
      <c r="AK30" s="696"/>
      <c r="AL30" s="660" t="s">
        <v>179</v>
      </c>
      <c r="AM30" s="661"/>
      <c r="AN30" s="661"/>
      <c r="AO30" s="697"/>
      <c r="AP30" s="709" t="s">
        <v>229</v>
      </c>
      <c r="AQ30" s="710"/>
      <c r="AR30" s="710"/>
      <c r="AS30" s="710"/>
      <c r="AT30" s="710"/>
      <c r="AU30" s="710"/>
      <c r="AV30" s="710"/>
      <c r="AW30" s="710"/>
      <c r="AX30" s="710"/>
      <c r="AY30" s="710"/>
      <c r="AZ30" s="710"/>
      <c r="BA30" s="710"/>
      <c r="BB30" s="710"/>
      <c r="BC30" s="710"/>
      <c r="BD30" s="710"/>
      <c r="BE30" s="710"/>
      <c r="BF30" s="711"/>
      <c r="BG30" s="709" t="s">
        <v>314</v>
      </c>
      <c r="BH30" s="732"/>
      <c r="BI30" s="732"/>
      <c r="BJ30" s="732"/>
      <c r="BK30" s="732"/>
      <c r="BL30" s="732"/>
      <c r="BM30" s="732"/>
      <c r="BN30" s="732"/>
      <c r="BO30" s="732"/>
      <c r="BP30" s="732"/>
      <c r="BQ30" s="733"/>
      <c r="BR30" s="709" t="s">
        <v>315</v>
      </c>
      <c r="BS30" s="732"/>
      <c r="BT30" s="732"/>
      <c r="BU30" s="732"/>
      <c r="BV30" s="732"/>
      <c r="BW30" s="732"/>
      <c r="BX30" s="732"/>
      <c r="BY30" s="732"/>
      <c r="BZ30" s="732"/>
      <c r="CA30" s="732"/>
      <c r="CB30" s="733"/>
      <c r="CD30" s="678"/>
      <c r="CE30" s="679"/>
      <c r="CF30" s="654" t="s">
        <v>316</v>
      </c>
      <c r="CG30" s="655"/>
      <c r="CH30" s="655"/>
      <c r="CI30" s="655"/>
      <c r="CJ30" s="655"/>
      <c r="CK30" s="655"/>
      <c r="CL30" s="655"/>
      <c r="CM30" s="655"/>
      <c r="CN30" s="655"/>
      <c r="CO30" s="655"/>
      <c r="CP30" s="655"/>
      <c r="CQ30" s="656"/>
      <c r="CR30" s="657">
        <v>6140148</v>
      </c>
      <c r="CS30" s="658"/>
      <c r="CT30" s="658"/>
      <c r="CU30" s="658"/>
      <c r="CV30" s="658"/>
      <c r="CW30" s="658"/>
      <c r="CX30" s="658"/>
      <c r="CY30" s="659"/>
      <c r="CZ30" s="660">
        <v>8.5</v>
      </c>
      <c r="DA30" s="672"/>
      <c r="DB30" s="672"/>
      <c r="DC30" s="673"/>
      <c r="DD30" s="663">
        <v>6122553</v>
      </c>
      <c r="DE30" s="658"/>
      <c r="DF30" s="658"/>
      <c r="DG30" s="658"/>
      <c r="DH30" s="658"/>
      <c r="DI30" s="658"/>
      <c r="DJ30" s="658"/>
      <c r="DK30" s="659"/>
      <c r="DL30" s="663">
        <v>4708375</v>
      </c>
      <c r="DM30" s="658"/>
      <c r="DN30" s="658"/>
      <c r="DO30" s="658"/>
      <c r="DP30" s="658"/>
      <c r="DQ30" s="658"/>
      <c r="DR30" s="658"/>
      <c r="DS30" s="658"/>
      <c r="DT30" s="658"/>
      <c r="DU30" s="658"/>
      <c r="DV30" s="659"/>
      <c r="DW30" s="660">
        <v>13.7</v>
      </c>
      <c r="DX30" s="672"/>
      <c r="DY30" s="672"/>
      <c r="DZ30" s="672"/>
      <c r="EA30" s="672"/>
      <c r="EB30" s="672"/>
      <c r="EC30" s="684"/>
    </row>
    <row r="31" spans="2:133" ht="11.25" customHeight="1" x14ac:dyDescent="0.2">
      <c r="B31" s="724" t="s">
        <v>317</v>
      </c>
      <c r="C31" s="725"/>
      <c r="D31" s="725"/>
      <c r="E31" s="725"/>
      <c r="F31" s="725"/>
      <c r="G31" s="725"/>
      <c r="H31" s="725"/>
      <c r="I31" s="725"/>
      <c r="J31" s="725"/>
      <c r="K31" s="725"/>
      <c r="L31" s="725"/>
      <c r="M31" s="725"/>
      <c r="N31" s="725"/>
      <c r="O31" s="725"/>
      <c r="P31" s="725"/>
      <c r="Q31" s="726"/>
      <c r="R31" s="657" t="s">
        <v>179</v>
      </c>
      <c r="S31" s="658"/>
      <c r="T31" s="658"/>
      <c r="U31" s="658"/>
      <c r="V31" s="658"/>
      <c r="W31" s="658"/>
      <c r="X31" s="658"/>
      <c r="Y31" s="659"/>
      <c r="Z31" s="695" t="s">
        <v>241</v>
      </c>
      <c r="AA31" s="695"/>
      <c r="AB31" s="695"/>
      <c r="AC31" s="695"/>
      <c r="AD31" s="696" t="s">
        <v>179</v>
      </c>
      <c r="AE31" s="696"/>
      <c r="AF31" s="696"/>
      <c r="AG31" s="696"/>
      <c r="AH31" s="696"/>
      <c r="AI31" s="696"/>
      <c r="AJ31" s="696"/>
      <c r="AK31" s="696"/>
      <c r="AL31" s="660" t="s">
        <v>241</v>
      </c>
      <c r="AM31" s="661"/>
      <c r="AN31" s="661"/>
      <c r="AO31" s="697"/>
      <c r="AP31" s="727" t="s">
        <v>318</v>
      </c>
      <c r="AQ31" s="728"/>
      <c r="AR31" s="728"/>
      <c r="AS31" s="728"/>
      <c r="AT31" s="729" t="s">
        <v>319</v>
      </c>
      <c r="AU31" s="218"/>
      <c r="AV31" s="218"/>
      <c r="AW31" s="218"/>
      <c r="AX31" s="715" t="s">
        <v>192</v>
      </c>
      <c r="AY31" s="716"/>
      <c r="AZ31" s="716"/>
      <c r="BA31" s="716"/>
      <c r="BB31" s="716"/>
      <c r="BC31" s="716"/>
      <c r="BD31" s="716"/>
      <c r="BE31" s="716"/>
      <c r="BF31" s="717"/>
      <c r="BG31" s="719">
        <v>99.4</v>
      </c>
      <c r="BH31" s="720"/>
      <c r="BI31" s="720"/>
      <c r="BJ31" s="720"/>
      <c r="BK31" s="720"/>
      <c r="BL31" s="720"/>
      <c r="BM31" s="721">
        <v>98.3</v>
      </c>
      <c r="BN31" s="720"/>
      <c r="BO31" s="720"/>
      <c r="BP31" s="720"/>
      <c r="BQ31" s="722"/>
      <c r="BR31" s="719">
        <v>99.4</v>
      </c>
      <c r="BS31" s="720"/>
      <c r="BT31" s="720"/>
      <c r="BU31" s="720"/>
      <c r="BV31" s="720"/>
      <c r="BW31" s="720"/>
      <c r="BX31" s="721">
        <v>98.1</v>
      </c>
      <c r="BY31" s="720"/>
      <c r="BZ31" s="720"/>
      <c r="CA31" s="720"/>
      <c r="CB31" s="722"/>
      <c r="CD31" s="678"/>
      <c r="CE31" s="679"/>
      <c r="CF31" s="654" t="s">
        <v>320</v>
      </c>
      <c r="CG31" s="655"/>
      <c r="CH31" s="655"/>
      <c r="CI31" s="655"/>
      <c r="CJ31" s="655"/>
      <c r="CK31" s="655"/>
      <c r="CL31" s="655"/>
      <c r="CM31" s="655"/>
      <c r="CN31" s="655"/>
      <c r="CO31" s="655"/>
      <c r="CP31" s="655"/>
      <c r="CQ31" s="656"/>
      <c r="CR31" s="657">
        <v>298993</v>
      </c>
      <c r="CS31" s="670"/>
      <c r="CT31" s="670"/>
      <c r="CU31" s="670"/>
      <c r="CV31" s="670"/>
      <c r="CW31" s="670"/>
      <c r="CX31" s="670"/>
      <c r="CY31" s="671"/>
      <c r="CZ31" s="660">
        <v>0.4</v>
      </c>
      <c r="DA31" s="672"/>
      <c r="DB31" s="672"/>
      <c r="DC31" s="673"/>
      <c r="DD31" s="663">
        <v>296724</v>
      </c>
      <c r="DE31" s="670"/>
      <c r="DF31" s="670"/>
      <c r="DG31" s="670"/>
      <c r="DH31" s="670"/>
      <c r="DI31" s="670"/>
      <c r="DJ31" s="670"/>
      <c r="DK31" s="671"/>
      <c r="DL31" s="663">
        <v>296724</v>
      </c>
      <c r="DM31" s="670"/>
      <c r="DN31" s="670"/>
      <c r="DO31" s="670"/>
      <c r="DP31" s="670"/>
      <c r="DQ31" s="670"/>
      <c r="DR31" s="670"/>
      <c r="DS31" s="670"/>
      <c r="DT31" s="670"/>
      <c r="DU31" s="670"/>
      <c r="DV31" s="671"/>
      <c r="DW31" s="660">
        <v>0.9</v>
      </c>
      <c r="DX31" s="672"/>
      <c r="DY31" s="672"/>
      <c r="DZ31" s="672"/>
      <c r="EA31" s="672"/>
      <c r="EB31" s="672"/>
      <c r="EC31" s="684"/>
    </row>
    <row r="32" spans="2:133" ht="11.25" customHeight="1" x14ac:dyDescent="0.2">
      <c r="B32" s="654" t="s">
        <v>321</v>
      </c>
      <c r="C32" s="655"/>
      <c r="D32" s="655"/>
      <c r="E32" s="655"/>
      <c r="F32" s="655"/>
      <c r="G32" s="655"/>
      <c r="H32" s="655"/>
      <c r="I32" s="655"/>
      <c r="J32" s="655"/>
      <c r="K32" s="655"/>
      <c r="L32" s="655"/>
      <c r="M32" s="655"/>
      <c r="N32" s="655"/>
      <c r="O32" s="655"/>
      <c r="P32" s="655"/>
      <c r="Q32" s="656"/>
      <c r="R32" s="657">
        <v>5338665</v>
      </c>
      <c r="S32" s="658"/>
      <c r="T32" s="658"/>
      <c r="U32" s="658"/>
      <c r="V32" s="658"/>
      <c r="W32" s="658"/>
      <c r="X32" s="658"/>
      <c r="Y32" s="659"/>
      <c r="Z32" s="695">
        <v>7.2</v>
      </c>
      <c r="AA32" s="695"/>
      <c r="AB32" s="695"/>
      <c r="AC32" s="695"/>
      <c r="AD32" s="696" t="s">
        <v>241</v>
      </c>
      <c r="AE32" s="696"/>
      <c r="AF32" s="696"/>
      <c r="AG32" s="696"/>
      <c r="AH32" s="696"/>
      <c r="AI32" s="696"/>
      <c r="AJ32" s="696"/>
      <c r="AK32" s="696"/>
      <c r="AL32" s="660" t="s">
        <v>179</v>
      </c>
      <c r="AM32" s="661"/>
      <c r="AN32" s="661"/>
      <c r="AO32" s="697"/>
      <c r="AP32" s="698"/>
      <c r="AQ32" s="699"/>
      <c r="AR32" s="699"/>
      <c r="AS32" s="699"/>
      <c r="AT32" s="730"/>
      <c r="AU32" s="214" t="s">
        <v>322</v>
      </c>
      <c r="AX32" s="654" t="s">
        <v>323</v>
      </c>
      <c r="AY32" s="655"/>
      <c r="AZ32" s="655"/>
      <c r="BA32" s="655"/>
      <c r="BB32" s="655"/>
      <c r="BC32" s="655"/>
      <c r="BD32" s="655"/>
      <c r="BE32" s="655"/>
      <c r="BF32" s="656"/>
      <c r="BG32" s="723">
        <v>99.1</v>
      </c>
      <c r="BH32" s="670"/>
      <c r="BI32" s="670"/>
      <c r="BJ32" s="670"/>
      <c r="BK32" s="670"/>
      <c r="BL32" s="670"/>
      <c r="BM32" s="661">
        <v>97</v>
      </c>
      <c r="BN32" s="670"/>
      <c r="BO32" s="670"/>
      <c r="BP32" s="670"/>
      <c r="BQ32" s="693"/>
      <c r="BR32" s="723">
        <v>99.2</v>
      </c>
      <c r="BS32" s="670"/>
      <c r="BT32" s="670"/>
      <c r="BU32" s="670"/>
      <c r="BV32" s="670"/>
      <c r="BW32" s="670"/>
      <c r="BX32" s="661">
        <v>96.9</v>
      </c>
      <c r="BY32" s="670"/>
      <c r="BZ32" s="670"/>
      <c r="CA32" s="670"/>
      <c r="CB32" s="693"/>
      <c r="CD32" s="680"/>
      <c r="CE32" s="681"/>
      <c r="CF32" s="654" t="s">
        <v>324</v>
      </c>
      <c r="CG32" s="655"/>
      <c r="CH32" s="655"/>
      <c r="CI32" s="655"/>
      <c r="CJ32" s="655"/>
      <c r="CK32" s="655"/>
      <c r="CL32" s="655"/>
      <c r="CM32" s="655"/>
      <c r="CN32" s="655"/>
      <c r="CO32" s="655"/>
      <c r="CP32" s="655"/>
      <c r="CQ32" s="656"/>
      <c r="CR32" s="657">
        <v>524</v>
      </c>
      <c r="CS32" s="658"/>
      <c r="CT32" s="658"/>
      <c r="CU32" s="658"/>
      <c r="CV32" s="658"/>
      <c r="CW32" s="658"/>
      <c r="CX32" s="658"/>
      <c r="CY32" s="659"/>
      <c r="CZ32" s="660">
        <v>0</v>
      </c>
      <c r="DA32" s="672"/>
      <c r="DB32" s="672"/>
      <c r="DC32" s="673"/>
      <c r="DD32" s="663">
        <v>524</v>
      </c>
      <c r="DE32" s="658"/>
      <c r="DF32" s="658"/>
      <c r="DG32" s="658"/>
      <c r="DH32" s="658"/>
      <c r="DI32" s="658"/>
      <c r="DJ32" s="658"/>
      <c r="DK32" s="659"/>
      <c r="DL32" s="663">
        <v>524</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325</v>
      </c>
      <c r="C33" s="655"/>
      <c r="D33" s="655"/>
      <c r="E33" s="655"/>
      <c r="F33" s="655"/>
      <c r="G33" s="655"/>
      <c r="H33" s="655"/>
      <c r="I33" s="655"/>
      <c r="J33" s="655"/>
      <c r="K33" s="655"/>
      <c r="L33" s="655"/>
      <c r="M33" s="655"/>
      <c r="N33" s="655"/>
      <c r="O33" s="655"/>
      <c r="P33" s="655"/>
      <c r="Q33" s="656"/>
      <c r="R33" s="657">
        <v>1371046</v>
      </c>
      <c r="S33" s="658"/>
      <c r="T33" s="658"/>
      <c r="U33" s="658"/>
      <c r="V33" s="658"/>
      <c r="W33" s="658"/>
      <c r="X33" s="658"/>
      <c r="Y33" s="659"/>
      <c r="Z33" s="695">
        <v>1.8</v>
      </c>
      <c r="AA33" s="695"/>
      <c r="AB33" s="695"/>
      <c r="AC33" s="695"/>
      <c r="AD33" s="696">
        <v>79186</v>
      </c>
      <c r="AE33" s="696"/>
      <c r="AF33" s="696"/>
      <c r="AG33" s="696"/>
      <c r="AH33" s="696"/>
      <c r="AI33" s="696"/>
      <c r="AJ33" s="696"/>
      <c r="AK33" s="696"/>
      <c r="AL33" s="660">
        <v>0.2</v>
      </c>
      <c r="AM33" s="661"/>
      <c r="AN33" s="661"/>
      <c r="AO33" s="697"/>
      <c r="AP33" s="700"/>
      <c r="AQ33" s="701"/>
      <c r="AR33" s="701"/>
      <c r="AS33" s="701"/>
      <c r="AT33" s="731"/>
      <c r="AU33" s="219"/>
      <c r="AV33" s="219"/>
      <c r="AW33" s="219"/>
      <c r="AX33" s="638" t="s">
        <v>326</v>
      </c>
      <c r="AY33" s="639"/>
      <c r="AZ33" s="639"/>
      <c r="BA33" s="639"/>
      <c r="BB33" s="639"/>
      <c r="BC33" s="639"/>
      <c r="BD33" s="639"/>
      <c r="BE33" s="639"/>
      <c r="BF33" s="640"/>
      <c r="BG33" s="718">
        <v>99.6</v>
      </c>
      <c r="BH33" s="642"/>
      <c r="BI33" s="642"/>
      <c r="BJ33" s="642"/>
      <c r="BK33" s="642"/>
      <c r="BL33" s="642"/>
      <c r="BM33" s="688">
        <v>99.2</v>
      </c>
      <c r="BN33" s="642"/>
      <c r="BO33" s="642"/>
      <c r="BP33" s="642"/>
      <c r="BQ33" s="705"/>
      <c r="BR33" s="718">
        <v>99.6</v>
      </c>
      <c r="BS33" s="642"/>
      <c r="BT33" s="642"/>
      <c r="BU33" s="642"/>
      <c r="BV33" s="642"/>
      <c r="BW33" s="642"/>
      <c r="BX33" s="688">
        <v>99</v>
      </c>
      <c r="BY33" s="642"/>
      <c r="BZ33" s="642"/>
      <c r="CA33" s="642"/>
      <c r="CB33" s="705"/>
      <c r="CD33" s="654" t="s">
        <v>327</v>
      </c>
      <c r="CE33" s="655"/>
      <c r="CF33" s="655"/>
      <c r="CG33" s="655"/>
      <c r="CH33" s="655"/>
      <c r="CI33" s="655"/>
      <c r="CJ33" s="655"/>
      <c r="CK33" s="655"/>
      <c r="CL33" s="655"/>
      <c r="CM33" s="655"/>
      <c r="CN33" s="655"/>
      <c r="CO33" s="655"/>
      <c r="CP33" s="655"/>
      <c r="CQ33" s="656"/>
      <c r="CR33" s="657">
        <v>26755363</v>
      </c>
      <c r="CS33" s="670"/>
      <c r="CT33" s="670"/>
      <c r="CU33" s="670"/>
      <c r="CV33" s="670"/>
      <c r="CW33" s="670"/>
      <c r="CX33" s="670"/>
      <c r="CY33" s="671"/>
      <c r="CZ33" s="660">
        <v>37.200000000000003</v>
      </c>
      <c r="DA33" s="672"/>
      <c r="DB33" s="672"/>
      <c r="DC33" s="673"/>
      <c r="DD33" s="663">
        <v>19633637</v>
      </c>
      <c r="DE33" s="670"/>
      <c r="DF33" s="670"/>
      <c r="DG33" s="670"/>
      <c r="DH33" s="670"/>
      <c r="DI33" s="670"/>
      <c r="DJ33" s="670"/>
      <c r="DK33" s="671"/>
      <c r="DL33" s="663">
        <v>15274346</v>
      </c>
      <c r="DM33" s="670"/>
      <c r="DN33" s="670"/>
      <c r="DO33" s="670"/>
      <c r="DP33" s="670"/>
      <c r="DQ33" s="670"/>
      <c r="DR33" s="670"/>
      <c r="DS33" s="670"/>
      <c r="DT33" s="670"/>
      <c r="DU33" s="670"/>
      <c r="DV33" s="671"/>
      <c r="DW33" s="660">
        <v>44.4</v>
      </c>
      <c r="DX33" s="672"/>
      <c r="DY33" s="672"/>
      <c r="DZ33" s="672"/>
      <c r="EA33" s="672"/>
      <c r="EB33" s="672"/>
      <c r="EC33" s="684"/>
    </row>
    <row r="34" spans="2:133" ht="11.25" customHeight="1" x14ac:dyDescent="0.2">
      <c r="B34" s="654" t="s">
        <v>328</v>
      </c>
      <c r="C34" s="655"/>
      <c r="D34" s="655"/>
      <c r="E34" s="655"/>
      <c r="F34" s="655"/>
      <c r="G34" s="655"/>
      <c r="H34" s="655"/>
      <c r="I34" s="655"/>
      <c r="J34" s="655"/>
      <c r="K34" s="655"/>
      <c r="L34" s="655"/>
      <c r="M34" s="655"/>
      <c r="N34" s="655"/>
      <c r="O34" s="655"/>
      <c r="P34" s="655"/>
      <c r="Q34" s="656"/>
      <c r="R34" s="657">
        <v>226400</v>
      </c>
      <c r="S34" s="658"/>
      <c r="T34" s="658"/>
      <c r="U34" s="658"/>
      <c r="V34" s="658"/>
      <c r="W34" s="658"/>
      <c r="X34" s="658"/>
      <c r="Y34" s="659"/>
      <c r="Z34" s="695">
        <v>0.3</v>
      </c>
      <c r="AA34" s="695"/>
      <c r="AB34" s="695"/>
      <c r="AC34" s="695"/>
      <c r="AD34" s="696" t="s">
        <v>241</v>
      </c>
      <c r="AE34" s="696"/>
      <c r="AF34" s="696"/>
      <c r="AG34" s="696"/>
      <c r="AH34" s="696"/>
      <c r="AI34" s="696"/>
      <c r="AJ34" s="696"/>
      <c r="AK34" s="696"/>
      <c r="AL34" s="660" t="s">
        <v>241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329</v>
      </c>
      <c r="CE34" s="655"/>
      <c r="CF34" s="655"/>
      <c r="CG34" s="655"/>
      <c r="CH34" s="655"/>
      <c r="CI34" s="655"/>
      <c r="CJ34" s="655"/>
      <c r="CK34" s="655"/>
      <c r="CL34" s="655"/>
      <c r="CM34" s="655"/>
      <c r="CN34" s="655"/>
      <c r="CO34" s="655"/>
      <c r="CP34" s="655"/>
      <c r="CQ34" s="656"/>
      <c r="CR34" s="657">
        <v>10489131</v>
      </c>
      <c r="CS34" s="658"/>
      <c r="CT34" s="658"/>
      <c r="CU34" s="658"/>
      <c r="CV34" s="658"/>
      <c r="CW34" s="658"/>
      <c r="CX34" s="658"/>
      <c r="CY34" s="659"/>
      <c r="CZ34" s="660">
        <v>14.6</v>
      </c>
      <c r="DA34" s="672"/>
      <c r="DB34" s="672"/>
      <c r="DC34" s="673"/>
      <c r="DD34" s="663">
        <v>7404004</v>
      </c>
      <c r="DE34" s="658"/>
      <c r="DF34" s="658"/>
      <c r="DG34" s="658"/>
      <c r="DH34" s="658"/>
      <c r="DI34" s="658"/>
      <c r="DJ34" s="658"/>
      <c r="DK34" s="659"/>
      <c r="DL34" s="663">
        <v>5593568</v>
      </c>
      <c r="DM34" s="658"/>
      <c r="DN34" s="658"/>
      <c r="DO34" s="658"/>
      <c r="DP34" s="658"/>
      <c r="DQ34" s="658"/>
      <c r="DR34" s="658"/>
      <c r="DS34" s="658"/>
      <c r="DT34" s="658"/>
      <c r="DU34" s="658"/>
      <c r="DV34" s="659"/>
      <c r="DW34" s="660">
        <v>16.3</v>
      </c>
      <c r="DX34" s="672"/>
      <c r="DY34" s="672"/>
      <c r="DZ34" s="672"/>
      <c r="EA34" s="672"/>
      <c r="EB34" s="672"/>
      <c r="EC34" s="684"/>
    </row>
    <row r="35" spans="2:133" ht="11.25" customHeight="1" x14ac:dyDescent="0.2">
      <c r="B35" s="654" t="s">
        <v>330</v>
      </c>
      <c r="C35" s="655"/>
      <c r="D35" s="655"/>
      <c r="E35" s="655"/>
      <c r="F35" s="655"/>
      <c r="G35" s="655"/>
      <c r="H35" s="655"/>
      <c r="I35" s="655"/>
      <c r="J35" s="655"/>
      <c r="K35" s="655"/>
      <c r="L35" s="655"/>
      <c r="M35" s="655"/>
      <c r="N35" s="655"/>
      <c r="O35" s="655"/>
      <c r="P35" s="655"/>
      <c r="Q35" s="656"/>
      <c r="R35" s="657">
        <v>1644254</v>
      </c>
      <c r="S35" s="658"/>
      <c r="T35" s="658"/>
      <c r="U35" s="658"/>
      <c r="V35" s="658"/>
      <c r="W35" s="658"/>
      <c r="X35" s="658"/>
      <c r="Y35" s="659"/>
      <c r="Z35" s="695">
        <v>2.2000000000000002</v>
      </c>
      <c r="AA35" s="695"/>
      <c r="AB35" s="695"/>
      <c r="AC35" s="695"/>
      <c r="AD35" s="696" t="s">
        <v>241</v>
      </c>
      <c r="AE35" s="696"/>
      <c r="AF35" s="696"/>
      <c r="AG35" s="696"/>
      <c r="AH35" s="696"/>
      <c r="AI35" s="696"/>
      <c r="AJ35" s="696"/>
      <c r="AK35" s="696"/>
      <c r="AL35" s="660" t="s">
        <v>179</v>
      </c>
      <c r="AM35" s="661"/>
      <c r="AN35" s="661"/>
      <c r="AO35" s="697"/>
      <c r="AP35" s="222"/>
      <c r="AQ35" s="709" t="s">
        <v>331</v>
      </c>
      <c r="AR35" s="710"/>
      <c r="AS35" s="710"/>
      <c r="AT35" s="710"/>
      <c r="AU35" s="710"/>
      <c r="AV35" s="710"/>
      <c r="AW35" s="710"/>
      <c r="AX35" s="710"/>
      <c r="AY35" s="710"/>
      <c r="AZ35" s="710"/>
      <c r="BA35" s="710"/>
      <c r="BB35" s="710"/>
      <c r="BC35" s="710"/>
      <c r="BD35" s="710"/>
      <c r="BE35" s="710"/>
      <c r="BF35" s="711"/>
      <c r="BG35" s="709" t="s">
        <v>332</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333</v>
      </c>
      <c r="CE35" s="655"/>
      <c r="CF35" s="655"/>
      <c r="CG35" s="655"/>
      <c r="CH35" s="655"/>
      <c r="CI35" s="655"/>
      <c r="CJ35" s="655"/>
      <c r="CK35" s="655"/>
      <c r="CL35" s="655"/>
      <c r="CM35" s="655"/>
      <c r="CN35" s="655"/>
      <c r="CO35" s="655"/>
      <c r="CP35" s="655"/>
      <c r="CQ35" s="656"/>
      <c r="CR35" s="657">
        <v>319656</v>
      </c>
      <c r="CS35" s="670"/>
      <c r="CT35" s="670"/>
      <c r="CU35" s="670"/>
      <c r="CV35" s="670"/>
      <c r="CW35" s="670"/>
      <c r="CX35" s="670"/>
      <c r="CY35" s="671"/>
      <c r="CZ35" s="660">
        <v>0.4</v>
      </c>
      <c r="DA35" s="672"/>
      <c r="DB35" s="672"/>
      <c r="DC35" s="673"/>
      <c r="DD35" s="663">
        <v>314608</v>
      </c>
      <c r="DE35" s="670"/>
      <c r="DF35" s="670"/>
      <c r="DG35" s="670"/>
      <c r="DH35" s="670"/>
      <c r="DI35" s="670"/>
      <c r="DJ35" s="670"/>
      <c r="DK35" s="671"/>
      <c r="DL35" s="663">
        <v>314608</v>
      </c>
      <c r="DM35" s="670"/>
      <c r="DN35" s="670"/>
      <c r="DO35" s="670"/>
      <c r="DP35" s="670"/>
      <c r="DQ35" s="670"/>
      <c r="DR35" s="670"/>
      <c r="DS35" s="670"/>
      <c r="DT35" s="670"/>
      <c r="DU35" s="670"/>
      <c r="DV35" s="671"/>
      <c r="DW35" s="660">
        <v>0.9</v>
      </c>
      <c r="DX35" s="672"/>
      <c r="DY35" s="672"/>
      <c r="DZ35" s="672"/>
      <c r="EA35" s="672"/>
      <c r="EB35" s="672"/>
      <c r="EC35" s="684"/>
    </row>
    <row r="36" spans="2:133" ht="11.25" customHeight="1" x14ac:dyDescent="0.2">
      <c r="B36" s="654" t="s">
        <v>334</v>
      </c>
      <c r="C36" s="655"/>
      <c r="D36" s="655"/>
      <c r="E36" s="655"/>
      <c r="F36" s="655"/>
      <c r="G36" s="655"/>
      <c r="H36" s="655"/>
      <c r="I36" s="655"/>
      <c r="J36" s="655"/>
      <c r="K36" s="655"/>
      <c r="L36" s="655"/>
      <c r="M36" s="655"/>
      <c r="N36" s="655"/>
      <c r="O36" s="655"/>
      <c r="P36" s="655"/>
      <c r="Q36" s="656"/>
      <c r="R36" s="657">
        <v>707053</v>
      </c>
      <c r="S36" s="658"/>
      <c r="T36" s="658"/>
      <c r="U36" s="658"/>
      <c r="V36" s="658"/>
      <c r="W36" s="658"/>
      <c r="X36" s="658"/>
      <c r="Y36" s="659"/>
      <c r="Z36" s="695">
        <v>1</v>
      </c>
      <c r="AA36" s="695"/>
      <c r="AB36" s="695"/>
      <c r="AC36" s="695"/>
      <c r="AD36" s="696" t="s">
        <v>241</v>
      </c>
      <c r="AE36" s="696"/>
      <c r="AF36" s="696"/>
      <c r="AG36" s="696"/>
      <c r="AH36" s="696"/>
      <c r="AI36" s="696"/>
      <c r="AJ36" s="696"/>
      <c r="AK36" s="696"/>
      <c r="AL36" s="660" t="s">
        <v>179</v>
      </c>
      <c r="AM36" s="661"/>
      <c r="AN36" s="661"/>
      <c r="AO36" s="697"/>
      <c r="AP36" s="222"/>
      <c r="AQ36" s="706" t="s">
        <v>335</v>
      </c>
      <c r="AR36" s="707"/>
      <c r="AS36" s="707"/>
      <c r="AT36" s="707"/>
      <c r="AU36" s="707"/>
      <c r="AV36" s="707"/>
      <c r="AW36" s="707"/>
      <c r="AX36" s="707"/>
      <c r="AY36" s="708"/>
      <c r="AZ36" s="712">
        <v>8193036</v>
      </c>
      <c r="BA36" s="713"/>
      <c r="BB36" s="713"/>
      <c r="BC36" s="713"/>
      <c r="BD36" s="713"/>
      <c r="BE36" s="713"/>
      <c r="BF36" s="714"/>
      <c r="BG36" s="715" t="s">
        <v>336</v>
      </c>
      <c r="BH36" s="716"/>
      <c r="BI36" s="716"/>
      <c r="BJ36" s="716"/>
      <c r="BK36" s="716"/>
      <c r="BL36" s="716"/>
      <c r="BM36" s="716"/>
      <c r="BN36" s="716"/>
      <c r="BO36" s="716"/>
      <c r="BP36" s="716"/>
      <c r="BQ36" s="716"/>
      <c r="BR36" s="716"/>
      <c r="BS36" s="716"/>
      <c r="BT36" s="716"/>
      <c r="BU36" s="717"/>
      <c r="BV36" s="712">
        <v>129829</v>
      </c>
      <c r="BW36" s="713"/>
      <c r="BX36" s="713"/>
      <c r="BY36" s="713"/>
      <c r="BZ36" s="713"/>
      <c r="CA36" s="713"/>
      <c r="CB36" s="714"/>
      <c r="CD36" s="654" t="s">
        <v>337</v>
      </c>
      <c r="CE36" s="655"/>
      <c r="CF36" s="655"/>
      <c r="CG36" s="655"/>
      <c r="CH36" s="655"/>
      <c r="CI36" s="655"/>
      <c r="CJ36" s="655"/>
      <c r="CK36" s="655"/>
      <c r="CL36" s="655"/>
      <c r="CM36" s="655"/>
      <c r="CN36" s="655"/>
      <c r="CO36" s="655"/>
      <c r="CP36" s="655"/>
      <c r="CQ36" s="656"/>
      <c r="CR36" s="657">
        <v>6866127</v>
      </c>
      <c r="CS36" s="658"/>
      <c r="CT36" s="658"/>
      <c r="CU36" s="658"/>
      <c r="CV36" s="658"/>
      <c r="CW36" s="658"/>
      <c r="CX36" s="658"/>
      <c r="CY36" s="659"/>
      <c r="CZ36" s="660">
        <v>9.5</v>
      </c>
      <c r="DA36" s="672"/>
      <c r="DB36" s="672"/>
      <c r="DC36" s="673"/>
      <c r="DD36" s="663">
        <v>6124878</v>
      </c>
      <c r="DE36" s="658"/>
      <c r="DF36" s="658"/>
      <c r="DG36" s="658"/>
      <c r="DH36" s="658"/>
      <c r="DI36" s="658"/>
      <c r="DJ36" s="658"/>
      <c r="DK36" s="659"/>
      <c r="DL36" s="663">
        <v>4535465</v>
      </c>
      <c r="DM36" s="658"/>
      <c r="DN36" s="658"/>
      <c r="DO36" s="658"/>
      <c r="DP36" s="658"/>
      <c r="DQ36" s="658"/>
      <c r="DR36" s="658"/>
      <c r="DS36" s="658"/>
      <c r="DT36" s="658"/>
      <c r="DU36" s="658"/>
      <c r="DV36" s="659"/>
      <c r="DW36" s="660">
        <v>13.2</v>
      </c>
      <c r="DX36" s="672"/>
      <c r="DY36" s="672"/>
      <c r="DZ36" s="672"/>
      <c r="EA36" s="672"/>
      <c r="EB36" s="672"/>
      <c r="EC36" s="684"/>
    </row>
    <row r="37" spans="2:133" ht="11.25" customHeight="1" x14ac:dyDescent="0.2">
      <c r="B37" s="654" t="s">
        <v>338</v>
      </c>
      <c r="C37" s="655"/>
      <c r="D37" s="655"/>
      <c r="E37" s="655"/>
      <c r="F37" s="655"/>
      <c r="G37" s="655"/>
      <c r="H37" s="655"/>
      <c r="I37" s="655"/>
      <c r="J37" s="655"/>
      <c r="K37" s="655"/>
      <c r="L37" s="655"/>
      <c r="M37" s="655"/>
      <c r="N37" s="655"/>
      <c r="O37" s="655"/>
      <c r="P37" s="655"/>
      <c r="Q37" s="656"/>
      <c r="R37" s="657">
        <v>1312188</v>
      </c>
      <c r="S37" s="658"/>
      <c r="T37" s="658"/>
      <c r="U37" s="658"/>
      <c r="V37" s="658"/>
      <c r="W37" s="658"/>
      <c r="X37" s="658"/>
      <c r="Y37" s="659"/>
      <c r="Z37" s="695">
        <v>1.8</v>
      </c>
      <c r="AA37" s="695"/>
      <c r="AB37" s="695"/>
      <c r="AC37" s="695"/>
      <c r="AD37" s="696">
        <v>49701</v>
      </c>
      <c r="AE37" s="696"/>
      <c r="AF37" s="696"/>
      <c r="AG37" s="696"/>
      <c r="AH37" s="696"/>
      <c r="AI37" s="696"/>
      <c r="AJ37" s="696"/>
      <c r="AK37" s="696"/>
      <c r="AL37" s="660">
        <v>0.1</v>
      </c>
      <c r="AM37" s="661"/>
      <c r="AN37" s="661"/>
      <c r="AO37" s="697"/>
      <c r="AQ37" s="690" t="s">
        <v>339</v>
      </c>
      <c r="AR37" s="691"/>
      <c r="AS37" s="691"/>
      <c r="AT37" s="691"/>
      <c r="AU37" s="691"/>
      <c r="AV37" s="691"/>
      <c r="AW37" s="691"/>
      <c r="AX37" s="691"/>
      <c r="AY37" s="692"/>
      <c r="AZ37" s="657">
        <v>1356122</v>
      </c>
      <c r="BA37" s="658"/>
      <c r="BB37" s="658"/>
      <c r="BC37" s="658"/>
      <c r="BD37" s="670"/>
      <c r="BE37" s="670"/>
      <c r="BF37" s="693"/>
      <c r="BG37" s="654" t="s">
        <v>340</v>
      </c>
      <c r="BH37" s="655"/>
      <c r="BI37" s="655"/>
      <c r="BJ37" s="655"/>
      <c r="BK37" s="655"/>
      <c r="BL37" s="655"/>
      <c r="BM37" s="655"/>
      <c r="BN37" s="655"/>
      <c r="BO37" s="655"/>
      <c r="BP37" s="655"/>
      <c r="BQ37" s="655"/>
      <c r="BR37" s="655"/>
      <c r="BS37" s="655"/>
      <c r="BT37" s="655"/>
      <c r="BU37" s="656"/>
      <c r="BV37" s="657">
        <v>10759</v>
      </c>
      <c r="BW37" s="658"/>
      <c r="BX37" s="658"/>
      <c r="BY37" s="658"/>
      <c r="BZ37" s="658"/>
      <c r="CA37" s="658"/>
      <c r="CB37" s="694"/>
      <c r="CD37" s="654" t="s">
        <v>341</v>
      </c>
      <c r="CE37" s="655"/>
      <c r="CF37" s="655"/>
      <c r="CG37" s="655"/>
      <c r="CH37" s="655"/>
      <c r="CI37" s="655"/>
      <c r="CJ37" s="655"/>
      <c r="CK37" s="655"/>
      <c r="CL37" s="655"/>
      <c r="CM37" s="655"/>
      <c r="CN37" s="655"/>
      <c r="CO37" s="655"/>
      <c r="CP37" s="655"/>
      <c r="CQ37" s="656"/>
      <c r="CR37" s="657">
        <v>2723045</v>
      </c>
      <c r="CS37" s="670"/>
      <c r="CT37" s="670"/>
      <c r="CU37" s="670"/>
      <c r="CV37" s="670"/>
      <c r="CW37" s="670"/>
      <c r="CX37" s="670"/>
      <c r="CY37" s="671"/>
      <c r="CZ37" s="660">
        <v>3.8</v>
      </c>
      <c r="DA37" s="672"/>
      <c r="DB37" s="672"/>
      <c r="DC37" s="673"/>
      <c r="DD37" s="663">
        <v>2721577</v>
      </c>
      <c r="DE37" s="670"/>
      <c r="DF37" s="670"/>
      <c r="DG37" s="670"/>
      <c r="DH37" s="670"/>
      <c r="DI37" s="670"/>
      <c r="DJ37" s="670"/>
      <c r="DK37" s="671"/>
      <c r="DL37" s="663">
        <v>2509516</v>
      </c>
      <c r="DM37" s="670"/>
      <c r="DN37" s="670"/>
      <c r="DO37" s="670"/>
      <c r="DP37" s="670"/>
      <c r="DQ37" s="670"/>
      <c r="DR37" s="670"/>
      <c r="DS37" s="670"/>
      <c r="DT37" s="670"/>
      <c r="DU37" s="670"/>
      <c r="DV37" s="671"/>
      <c r="DW37" s="660">
        <v>7.3</v>
      </c>
      <c r="DX37" s="672"/>
      <c r="DY37" s="672"/>
      <c r="DZ37" s="672"/>
      <c r="EA37" s="672"/>
      <c r="EB37" s="672"/>
      <c r="EC37" s="684"/>
    </row>
    <row r="38" spans="2:133" ht="11.25" customHeight="1" x14ac:dyDescent="0.2">
      <c r="B38" s="654" t="s">
        <v>342</v>
      </c>
      <c r="C38" s="655"/>
      <c r="D38" s="655"/>
      <c r="E38" s="655"/>
      <c r="F38" s="655"/>
      <c r="G38" s="655"/>
      <c r="H38" s="655"/>
      <c r="I38" s="655"/>
      <c r="J38" s="655"/>
      <c r="K38" s="655"/>
      <c r="L38" s="655"/>
      <c r="M38" s="655"/>
      <c r="N38" s="655"/>
      <c r="O38" s="655"/>
      <c r="P38" s="655"/>
      <c r="Q38" s="656"/>
      <c r="R38" s="657">
        <v>2758137</v>
      </c>
      <c r="S38" s="658"/>
      <c r="T38" s="658"/>
      <c r="U38" s="658"/>
      <c r="V38" s="658"/>
      <c r="W38" s="658"/>
      <c r="X38" s="658"/>
      <c r="Y38" s="659"/>
      <c r="Z38" s="695">
        <v>3.7</v>
      </c>
      <c r="AA38" s="695"/>
      <c r="AB38" s="695"/>
      <c r="AC38" s="695"/>
      <c r="AD38" s="696" t="s">
        <v>179</v>
      </c>
      <c r="AE38" s="696"/>
      <c r="AF38" s="696"/>
      <c r="AG38" s="696"/>
      <c r="AH38" s="696"/>
      <c r="AI38" s="696"/>
      <c r="AJ38" s="696"/>
      <c r="AK38" s="696"/>
      <c r="AL38" s="660" t="s">
        <v>179</v>
      </c>
      <c r="AM38" s="661"/>
      <c r="AN38" s="661"/>
      <c r="AO38" s="697"/>
      <c r="AQ38" s="690" t="s">
        <v>343</v>
      </c>
      <c r="AR38" s="691"/>
      <c r="AS38" s="691"/>
      <c r="AT38" s="691"/>
      <c r="AU38" s="691"/>
      <c r="AV38" s="691"/>
      <c r="AW38" s="691"/>
      <c r="AX38" s="691"/>
      <c r="AY38" s="692"/>
      <c r="AZ38" s="657">
        <v>226345</v>
      </c>
      <c r="BA38" s="658"/>
      <c r="BB38" s="658"/>
      <c r="BC38" s="658"/>
      <c r="BD38" s="670"/>
      <c r="BE38" s="670"/>
      <c r="BF38" s="693"/>
      <c r="BG38" s="654" t="s">
        <v>344</v>
      </c>
      <c r="BH38" s="655"/>
      <c r="BI38" s="655"/>
      <c r="BJ38" s="655"/>
      <c r="BK38" s="655"/>
      <c r="BL38" s="655"/>
      <c r="BM38" s="655"/>
      <c r="BN38" s="655"/>
      <c r="BO38" s="655"/>
      <c r="BP38" s="655"/>
      <c r="BQ38" s="655"/>
      <c r="BR38" s="655"/>
      <c r="BS38" s="655"/>
      <c r="BT38" s="655"/>
      <c r="BU38" s="656"/>
      <c r="BV38" s="657">
        <v>18668</v>
      </c>
      <c r="BW38" s="658"/>
      <c r="BX38" s="658"/>
      <c r="BY38" s="658"/>
      <c r="BZ38" s="658"/>
      <c r="CA38" s="658"/>
      <c r="CB38" s="694"/>
      <c r="CD38" s="654" t="s">
        <v>345</v>
      </c>
      <c r="CE38" s="655"/>
      <c r="CF38" s="655"/>
      <c r="CG38" s="655"/>
      <c r="CH38" s="655"/>
      <c r="CI38" s="655"/>
      <c r="CJ38" s="655"/>
      <c r="CK38" s="655"/>
      <c r="CL38" s="655"/>
      <c r="CM38" s="655"/>
      <c r="CN38" s="655"/>
      <c r="CO38" s="655"/>
      <c r="CP38" s="655"/>
      <c r="CQ38" s="656"/>
      <c r="CR38" s="657">
        <v>6610569</v>
      </c>
      <c r="CS38" s="658"/>
      <c r="CT38" s="658"/>
      <c r="CU38" s="658"/>
      <c r="CV38" s="658"/>
      <c r="CW38" s="658"/>
      <c r="CX38" s="658"/>
      <c r="CY38" s="659"/>
      <c r="CZ38" s="660">
        <v>9.1999999999999993</v>
      </c>
      <c r="DA38" s="672"/>
      <c r="DB38" s="672"/>
      <c r="DC38" s="673"/>
      <c r="DD38" s="663">
        <v>4987052</v>
      </c>
      <c r="DE38" s="658"/>
      <c r="DF38" s="658"/>
      <c r="DG38" s="658"/>
      <c r="DH38" s="658"/>
      <c r="DI38" s="658"/>
      <c r="DJ38" s="658"/>
      <c r="DK38" s="659"/>
      <c r="DL38" s="663">
        <v>4830705</v>
      </c>
      <c r="DM38" s="658"/>
      <c r="DN38" s="658"/>
      <c r="DO38" s="658"/>
      <c r="DP38" s="658"/>
      <c r="DQ38" s="658"/>
      <c r="DR38" s="658"/>
      <c r="DS38" s="658"/>
      <c r="DT38" s="658"/>
      <c r="DU38" s="658"/>
      <c r="DV38" s="659"/>
      <c r="DW38" s="660">
        <v>14</v>
      </c>
      <c r="DX38" s="672"/>
      <c r="DY38" s="672"/>
      <c r="DZ38" s="672"/>
      <c r="EA38" s="672"/>
      <c r="EB38" s="672"/>
      <c r="EC38" s="684"/>
    </row>
    <row r="39" spans="2:133" ht="11.25" customHeight="1" x14ac:dyDescent="0.2">
      <c r="B39" s="654" t="s">
        <v>346</v>
      </c>
      <c r="C39" s="655"/>
      <c r="D39" s="655"/>
      <c r="E39" s="655"/>
      <c r="F39" s="655"/>
      <c r="G39" s="655"/>
      <c r="H39" s="655"/>
      <c r="I39" s="655"/>
      <c r="J39" s="655"/>
      <c r="K39" s="655"/>
      <c r="L39" s="655"/>
      <c r="M39" s="655"/>
      <c r="N39" s="655"/>
      <c r="O39" s="655"/>
      <c r="P39" s="655"/>
      <c r="Q39" s="656"/>
      <c r="R39" s="657" t="s">
        <v>179</v>
      </c>
      <c r="S39" s="658"/>
      <c r="T39" s="658"/>
      <c r="U39" s="658"/>
      <c r="V39" s="658"/>
      <c r="W39" s="658"/>
      <c r="X39" s="658"/>
      <c r="Y39" s="659"/>
      <c r="Z39" s="695" t="s">
        <v>179</v>
      </c>
      <c r="AA39" s="695"/>
      <c r="AB39" s="695"/>
      <c r="AC39" s="695"/>
      <c r="AD39" s="696" t="s">
        <v>241</v>
      </c>
      <c r="AE39" s="696"/>
      <c r="AF39" s="696"/>
      <c r="AG39" s="696"/>
      <c r="AH39" s="696"/>
      <c r="AI39" s="696"/>
      <c r="AJ39" s="696"/>
      <c r="AK39" s="696"/>
      <c r="AL39" s="660" t="s">
        <v>179</v>
      </c>
      <c r="AM39" s="661"/>
      <c r="AN39" s="661"/>
      <c r="AO39" s="697"/>
      <c r="AQ39" s="690" t="s">
        <v>347</v>
      </c>
      <c r="AR39" s="691"/>
      <c r="AS39" s="691"/>
      <c r="AT39" s="691"/>
      <c r="AU39" s="691"/>
      <c r="AV39" s="691"/>
      <c r="AW39" s="691"/>
      <c r="AX39" s="691"/>
      <c r="AY39" s="692"/>
      <c r="AZ39" s="657" t="s">
        <v>241</v>
      </c>
      <c r="BA39" s="658"/>
      <c r="BB39" s="658"/>
      <c r="BC39" s="658"/>
      <c r="BD39" s="670"/>
      <c r="BE39" s="670"/>
      <c r="BF39" s="693"/>
      <c r="BG39" s="654" t="s">
        <v>348</v>
      </c>
      <c r="BH39" s="655"/>
      <c r="BI39" s="655"/>
      <c r="BJ39" s="655"/>
      <c r="BK39" s="655"/>
      <c r="BL39" s="655"/>
      <c r="BM39" s="655"/>
      <c r="BN39" s="655"/>
      <c r="BO39" s="655"/>
      <c r="BP39" s="655"/>
      <c r="BQ39" s="655"/>
      <c r="BR39" s="655"/>
      <c r="BS39" s="655"/>
      <c r="BT39" s="655"/>
      <c r="BU39" s="656"/>
      <c r="BV39" s="657">
        <v>26929</v>
      </c>
      <c r="BW39" s="658"/>
      <c r="BX39" s="658"/>
      <c r="BY39" s="658"/>
      <c r="BZ39" s="658"/>
      <c r="CA39" s="658"/>
      <c r="CB39" s="694"/>
      <c r="CD39" s="654" t="s">
        <v>349</v>
      </c>
      <c r="CE39" s="655"/>
      <c r="CF39" s="655"/>
      <c r="CG39" s="655"/>
      <c r="CH39" s="655"/>
      <c r="CI39" s="655"/>
      <c r="CJ39" s="655"/>
      <c r="CK39" s="655"/>
      <c r="CL39" s="655"/>
      <c r="CM39" s="655"/>
      <c r="CN39" s="655"/>
      <c r="CO39" s="655"/>
      <c r="CP39" s="655"/>
      <c r="CQ39" s="656"/>
      <c r="CR39" s="657">
        <v>2270400</v>
      </c>
      <c r="CS39" s="670"/>
      <c r="CT39" s="670"/>
      <c r="CU39" s="670"/>
      <c r="CV39" s="670"/>
      <c r="CW39" s="670"/>
      <c r="CX39" s="670"/>
      <c r="CY39" s="671"/>
      <c r="CZ39" s="660">
        <v>3.2</v>
      </c>
      <c r="DA39" s="672"/>
      <c r="DB39" s="672"/>
      <c r="DC39" s="673"/>
      <c r="DD39" s="663">
        <v>801056</v>
      </c>
      <c r="DE39" s="670"/>
      <c r="DF39" s="670"/>
      <c r="DG39" s="670"/>
      <c r="DH39" s="670"/>
      <c r="DI39" s="670"/>
      <c r="DJ39" s="670"/>
      <c r="DK39" s="671"/>
      <c r="DL39" s="663" t="s">
        <v>241</v>
      </c>
      <c r="DM39" s="670"/>
      <c r="DN39" s="670"/>
      <c r="DO39" s="670"/>
      <c r="DP39" s="670"/>
      <c r="DQ39" s="670"/>
      <c r="DR39" s="670"/>
      <c r="DS39" s="670"/>
      <c r="DT39" s="670"/>
      <c r="DU39" s="670"/>
      <c r="DV39" s="671"/>
      <c r="DW39" s="660" t="s">
        <v>241</v>
      </c>
      <c r="DX39" s="672"/>
      <c r="DY39" s="672"/>
      <c r="DZ39" s="672"/>
      <c r="EA39" s="672"/>
      <c r="EB39" s="672"/>
      <c r="EC39" s="684"/>
    </row>
    <row r="40" spans="2:133" ht="11.25" customHeight="1" x14ac:dyDescent="0.2">
      <c r="B40" s="654" t="s">
        <v>350</v>
      </c>
      <c r="C40" s="655"/>
      <c r="D40" s="655"/>
      <c r="E40" s="655"/>
      <c r="F40" s="655"/>
      <c r="G40" s="655"/>
      <c r="H40" s="655"/>
      <c r="I40" s="655"/>
      <c r="J40" s="655"/>
      <c r="K40" s="655"/>
      <c r="L40" s="655"/>
      <c r="M40" s="655"/>
      <c r="N40" s="655"/>
      <c r="O40" s="655"/>
      <c r="P40" s="655"/>
      <c r="Q40" s="656"/>
      <c r="R40" s="657">
        <v>754437</v>
      </c>
      <c r="S40" s="658"/>
      <c r="T40" s="658"/>
      <c r="U40" s="658"/>
      <c r="V40" s="658"/>
      <c r="W40" s="658"/>
      <c r="X40" s="658"/>
      <c r="Y40" s="659"/>
      <c r="Z40" s="695">
        <v>1</v>
      </c>
      <c r="AA40" s="695"/>
      <c r="AB40" s="695"/>
      <c r="AC40" s="695"/>
      <c r="AD40" s="696" t="s">
        <v>241</v>
      </c>
      <c r="AE40" s="696"/>
      <c r="AF40" s="696"/>
      <c r="AG40" s="696"/>
      <c r="AH40" s="696"/>
      <c r="AI40" s="696"/>
      <c r="AJ40" s="696"/>
      <c r="AK40" s="696"/>
      <c r="AL40" s="660" t="s">
        <v>179</v>
      </c>
      <c r="AM40" s="661"/>
      <c r="AN40" s="661"/>
      <c r="AO40" s="697"/>
      <c r="AQ40" s="690" t="s">
        <v>351</v>
      </c>
      <c r="AR40" s="691"/>
      <c r="AS40" s="691"/>
      <c r="AT40" s="691"/>
      <c r="AU40" s="691"/>
      <c r="AV40" s="691"/>
      <c r="AW40" s="691"/>
      <c r="AX40" s="691"/>
      <c r="AY40" s="692"/>
      <c r="AZ40" s="657" t="s">
        <v>179</v>
      </c>
      <c r="BA40" s="658"/>
      <c r="BB40" s="658"/>
      <c r="BC40" s="658"/>
      <c r="BD40" s="670"/>
      <c r="BE40" s="670"/>
      <c r="BF40" s="693"/>
      <c r="BG40" s="698" t="s">
        <v>352</v>
      </c>
      <c r="BH40" s="699"/>
      <c r="BI40" s="699"/>
      <c r="BJ40" s="699"/>
      <c r="BK40" s="699"/>
      <c r="BL40" s="223"/>
      <c r="BM40" s="655" t="s">
        <v>353</v>
      </c>
      <c r="BN40" s="655"/>
      <c r="BO40" s="655"/>
      <c r="BP40" s="655"/>
      <c r="BQ40" s="655"/>
      <c r="BR40" s="655"/>
      <c r="BS40" s="655"/>
      <c r="BT40" s="655"/>
      <c r="BU40" s="656"/>
      <c r="BV40" s="657">
        <v>106</v>
      </c>
      <c r="BW40" s="658"/>
      <c r="BX40" s="658"/>
      <c r="BY40" s="658"/>
      <c r="BZ40" s="658"/>
      <c r="CA40" s="658"/>
      <c r="CB40" s="694"/>
      <c r="CD40" s="654" t="s">
        <v>354</v>
      </c>
      <c r="CE40" s="655"/>
      <c r="CF40" s="655"/>
      <c r="CG40" s="655"/>
      <c r="CH40" s="655"/>
      <c r="CI40" s="655"/>
      <c r="CJ40" s="655"/>
      <c r="CK40" s="655"/>
      <c r="CL40" s="655"/>
      <c r="CM40" s="655"/>
      <c r="CN40" s="655"/>
      <c r="CO40" s="655"/>
      <c r="CP40" s="655"/>
      <c r="CQ40" s="656"/>
      <c r="CR40" s="657">
        <v>199480</v>
      </c>
      <c r="CS40" s="658"/>
      <c r="CT40" s="658"/>
      <c r="CU40" s="658"/>
      <c r="CV40" s="658"/>
      <c r="CW40" s="658"/>
      <c r="CX40" s="658"/>
      <c r="CY40" s="659"/>
      <c r="CZ40" s="660">
        <v>0.3</v>
      </c>
      <c r="DA40" s="672"/>
      <c r="DB40" s="672"/>
      <c r="DC40" s="673"/>
      <c r="DD40" s="663">
        <v>2039</v>
      </c>
      <c r="DE40" s="658"/>
      <c r="DF40" s="658"/>
      <c r="DG40" s="658"/>
      <c r="DH40" s="658"/>
      <c r="DI40" s="658"/>
      <c r="DJ40" s="658"/>
      <c r="DK40" s="659"/>
      <c r="DL40" s="663" t="s">
        <v>179</v>
      </c>
      <c r="DM40" s="658"/>
      <c r="DN40" s="658"/>
      <c r="DO40" s="658"/>
      <c r="DP40" s="658"/>
      <c r="DQ40" s="658"/>
      <c r="DR40" s="658"/>
      <c r="DS40" s="658"/>
      <c r="DT40" s="658"/>
      <c r="DU40" s="658"/>
      <c r="DV40" s="659"/>
      <c r="DW40" s="660" t="s">
        <v>241</v>
      </c>
      <c r="DX40" s="672"/>
      <c r="DY40" s="672"/>
      <c r="DZ40" s="672"/>
      <c r="EA40" s="672"/>
      <c r="EB40" s="672"/>
      <c r="EC40" s="684"/>
    </row>
    <row r="41" spans="2:133" ht="11.25" customHeight="1" x14ac:dyDescent="0.2">
      <c r="B41" s="638" t="s">
        <v>355</v>
      </c>
      <c r="C41" s="639"/>
      <c r="D41" s="639"/>
      <c r="E41" s="639"/>
      <c r="F41" s="639"/>
      <c r="G41" s="639"/>
      <c r="H41" s="639"/>
      <c r="I41" s="639"/>
      <c r="J41" s="639"/>
      <c r="K41" s="639"/>
      <c r="L41" s="639"/>
      <c r="M41" s="639"/>
      <c r="N41" s="639"/>
      <c r="O41" s="639"/>
      <c r="P41" s="639"/>
      <c r="Q41" s="640"/>
      <c r="R41" s="641">
        <v>74394524</v>
      </c>
      <c r="S41" s="682"/>
      <c r="T41" s="682"/>
      <c r="U41" s="682"/>
      <c r="V41" s="682"/>
      <c r="W41" s="682"/>
      <c r="X41" s="682"/>
      <c r="Y41" s="685"/>
      <c r="Z41" s="686">
        <v>100</v>
      </c>
      <c r="AA41" s="686"/>
      <c r="AB41" s="686"/>
      <c r="AC41" s="686"/>
      <c r="AD41" s="687">
        <v>33665147</v>
      </c>
      <c r="AE41" s="687"/>
      <c r="AF41" s="687"/>
      <c r="AG41" s="687"/>
      <c r="AH41" s="687"/>
      <c r="AI41" s="687"/>
      <c r="AJ41" s="687"/>
      <c r="AK41" s="687"/>
      <c r="AL41" s="644">
        <v>100</v>
      </c>
      <c r="AM41" s="688"/>
      <c r="AN41" s="688"/>
      <c r="AO41" s="689"/>
      <c r="AQ41" s="690" t="s">
        <v>356</v>
      </c>
      <c r="AR41" s="691"/>
      <c r="AS41" s="691"/>
      <c r="AT41" s="691"/>
      <c r="AU41" s="691"/>
      <c r="AV41" s="691"/>
      <c r="AW41" s="691"/>
      <c r="AX41" s="691"/>
      <c r="AY41" s="692"/>
      <c r="AZ41" s="657">
        <v>1536092</v>
      </c>
      <c r="BA41" s="658"/>
      <c r="BB41" s="658"/>
      <c r="BC41" s="658"/>
      <c r="BD41" s="670"/>
      <c r="BE41" s="670"/>
      <c r="BF41" s="693"/>
      <c r="BG41" s="698"/>
      <c r="BH41" s="699"/>
      <c r="BI41" s="699"/>
      <c r="BJ41" s="699"/>
      <c r="BK41" s="699"/>
      <c r="BL41" s="223"/>
      <c r="BM41" s="655" t="s">
        <v>357</v>
      </c>
      <c r="BN41" s="655"/>
      <c r="BO41" s="655"/>
      <c r="BP41" s="655"/>
      <c r="BQ41" s="655"/>
      <c r="BR41" s="655"/>
      <c r="BS41" s="655"/>
      <c r="BT41" s="655"/>
      <c r="BU41" s="656"/>
      <c r="BV41" s="657" t="s">
        <v>241</v>
      </c>
      <c r="BW41" s="658"/>
      <c r="BX41" s="658"/>
      <c r="BY41" s="658"/>
      <c r="BZ41" s="658"/>
      <c r="CA41" s="658"/>
      <c r="CB41" s="694"/>
      <c r="CD41" s="654" t="s">
        <v>358</v>
      </c>
      <c r="CE41" s="655"/>
      <c r="CF41" s="655"/>
      <c r="CG41" s="655"/>
      <c r="CH41" s="655"/>
      <c r="CI41" s="655"/>
      <c r="CJ41" s="655"/>
      <c r="CK41" s="655"/>
      <c r="CL41" s="655"/>
      <c r="CM41" s="655"/>
      <c r="CN41" s="655"/>
      <c r="CO41" s="655"/>
      <c r="CP41" s="655"/>
      <c r="CQ41" s="656"/>
      <c r="CR41" s="657" t="s">
        <v>179</v>
      </c>
      <c r="CS41" s="670"/>
      <c r="CT41" s="670"/>
      <c r="CU41" s="670"/>
      <c r="CV41" s="670"/>
      <c r="CW41" s="670"/>
      <c r="CX41" s="670"/>
      <c r="CY41" s="671"/>
      <c r="CZ41" s="660" t="s">
        <v>241</v>
      </c>
      <c r="DA41" s="672"/>
      <c r="DB41" s="672"/>
      <c r="DC41" s="673"/>
      <c r="DD41" s="663" t="s">
        <v>241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359</v>
      </c>
      <c r="AR42" s="703"/>
      <c r="AS42" s="703"/>
      <c r="AT42" s="703"/>
      <c r="AU42" s="703"/>
      <c r="AV42" s="703"/>
      <c r="AW42" s="703"/>
      <c r="AX42" s="703"/>
      <c r="AY42" s="704"/>
      <c r="AZ42" s="641">
        <v>5074477</v>
      </c>
      <c r="BA42" s="682"/>
      <c r="BB42" s="682"/>
      <c r="BC42" s="682"/>
      <c r="BD42" s="642"/>
      <c r="BE42" s="642"/>
      <c r="BF42" s="705"/>
      <c r="BG42" s="700"/>
      <c r="BH42" s="701"/>
      <c r="BI42" s="701"/>
      <c r="BJ42" s="701"/>
      <c r="BK42" s="701"/>
      <c r="BL42" s="224"/>
      <c r="BM42" s="639" t="s">
        <v>360</v>
      </c>
      <c r="BN42" s="639"/>
      <c r="BO42" s="639"/>
      <c r="BP42" s="639"/>
      <c r="BQ42" s="639"/>
      <c r="BR42" s="639"/>
      <c r="BS42" s="639"/>
      <c r="BT42" s="639"/>
      <c r="BU42" s="640"/>
      <c r="BV42" s="641">
        <v>376</v>
      </c>
      <c r="BW42" s="682"/>
      <c r="BX42" s="682"/>
      <c r="BY42" s="682"/>
      <c r="BZ42" s="682"/>
      <c r="CA42" s="682"/>
      <c r="CB42" s="683"/>
      <c r="CD42" s="654" t="s">
        <v>361</v>
      </c>
      <c r="CE42" s="655"/>
      <c r="CF42" s="655"/>
      <c r="CG42" s="655"/>
      <c r="CH42" s="655"/>
      <c r="CI42" s="655"/>
      <c r="CJ42" s="655"/>
      <c r="CK42" s="655"/>
      <c r="CL42" s="655"/>
      <c r="CM42" s="655"/>
      <c r="CN42" s="655"/>
      <c r="CO42" s="655"/>
      <c r="CP42" s="655"/>
      <c r="CQ42" s="656"/>
      <c r="CR42" s="657">
        <v>4811345</v>
      </c>
      <c r="CS42" s="670"/>
      <c r="CT42" s="670"/>
      <c r="CU42" s="670"/>
      <c r="CV42" s="670"/>
      <c r="CW42" s="670"/>
      <c r="CX42" s="670"/>
      <c r="CY42" s="671"/>
      <c r="CZ42" s="660">
        <v>6.7</v>
      </c>
      <c r="DA42" s="672"/>
      <c r="DB42" s="672"/>
      <c r="DC42" s="673"/>
      <c r="DD42" s="663">
        <v>891013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362</v>
      </c>
      <c r="CD43" s="654" t="s">
        <v>363</v>
      </c>
      <c r="CE43" s="655"/>
      <c r="CF43" s="655"/>
      <c r="CG43" s="655"/>
      <c r="CH43" s="655"/>
      <c r="CI43" s="655"/>
      <c r="CJ43" s="655"/>
      <c r="CK43" s="655"/>
      <c r="CL43" s="655"/>
      <c r="CM43" s="655"/>
      <c r="CN43" s="655"/>
      <c r="CO43" s="655"/>
      <c r="CP43" s="655"/>
      <c r="CQ43" s="656"/>
      <c r="CR43" s="657">
        <v>118679</v>
      </c>
      <c r="CS43" s="670"/>
      <c r="CT43" s="670"/>
      <c r="CU43" s="670"/>
      <c r="CV43" s="670"/>
      <c r="CW43" s="670"/>
      <c r="CX43" s="670"/>
      <c r="CY43" s="671"/>
      <c r="CZ43" s="660">
        <v>0.2</v>
      </c>
      <c r="DA43" s="672"/>
      <c r="DB43" s="672"/>
      <c r="DC43" s="673"/>
      <c r="DD43" s="663">
        <v>118679</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364</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311</v>
      </c>
      <c r="CE44" s="677"/>
      <c r="CF44" s="654" t="s">
        <v>365</v>
      </c>
      <c r="CG44" s="655"/>
      <c r="CH44" s="655"/>
      <c r="CI44" s="655"/>
      <c r="CJ44" s="655"/>
      <c r="CK44" s="655"/>
      <c r="CL44" s="655"/>
      <c r="CM44" s="655"/>
      <c r="CN44" s="655"/>
      <c r="CO44" s="655"/>
      <c r="CP44" s="655"/>
      <c r="CQ44" s="656"/>
      <c r="CR44" s="657">
        <v>4811345</v>
      </c>
      <c r="CS44" s="658"/>
      <c r="CT44" s="658"/>
      <c r="CU44" s="658"/>
      <c r="CV44" s="658"/>
      <c r="CW44" s="658"/>
      <c r="CX44" s="658"/>
      <c r="CY44" s="659"/>
      <c r="CZ44" s="660">
        <v>6.7</v>
      </c>
      <c r="DA44" s="661"/>
      <c r="DB44" s="661"/>
      <c r="DC44" s="662"/>
      <c r="DD44" s="663">
        <v>891013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366</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367</v>
      </c>
      <c r="CG45" s="655"/>
      <c r="CH45" s="655"/>
      <c r="CI45" s="655"/>
      <c r="CJ45" s="655"/>
      <c r="CK45" s="655"/>
      <c r="CL45" s="655"/>
      <c r="CM45" s="655"/>
      <c r="CN45" s="655"/>
      <c r="CO45" s="655"/>
      <c r="CP45" s="655"/>
      <c r="CQ45" s="656"/>
      <c r="CR45" s="657">
        <v>3403459</v>
      </c>
      <c r="CS45" s="670"/>
      <c r="CT45" s="670"/>
      <c r="CU45" s="670"/>
      <c r="CV45" s="670"/>
      <c r="CW45" s="670"/>
      <c r="CX45" s="670"/>
      <c r="CY45" s="671"/>
      <c r="CZ45" s="660">
        <v>4.7</v>
      </c>
      <c r="DA45" s="672"/>
      <c r="DB45" s="672"/>
      <c r="DC45" s="673"/>
      <c r="DD45" s="663">
        <v>167369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368</v>
      </c>
      <c r="CG46" s="655"/>
      <c r="CH46" s="655"/>
      <c r="CI46" s="655"/>
      <c r="CJ46" s="655"/>
      <c r="CK46" s="655"/>
      <c r="CL46" s="655"/>
      <c r="CM46" s="655"/>
      <c r="CN46" s="655"/>
      <c r="CO46" s="655"/>
      <c r="CP46" s="655"/>
      <c r="CQ46" s="656"/>
      <c r="CR46" s="657">
        <v>1407886</v>
      </c>
      <c r="CS46" s="658"/>
      <c r="CT46" s="658"/>
      <c r="CU46" s="658"/>
      <c r="CV46" s="658"/>
      <c r="CW46" s="658"/>
      <c r="CX46" s="658"/>
      <c r="CY46" s="659"/>
      <c r="CZ46" s="660">
        <v>2</v>
      </c>
      <c r="DA46" s="661"/>
      <c r="DB46" s="661"/>
      <c r="DC46" s="662"/>
      <c r="DD46" s="663">
        <v>723644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369</v>
      </c>
      <c r="CG47" s="655"/>
      <c r="CH47" s="655"/>
      <c r="CI47" s="655"/>
      <c r="CJ47" s="655"/>
      <c r="CK47" s="655"/>
      <c r="CL47" s="655"/>
      <c r="CM47" s="655"/>
      <c r="CN47" s="655"/>
      <c r="CO47" s="655"/>
      <c r="CP47" s="655"/>
      <c r="CQ47" s="656"/>
      <c r="CR47" s="657" t="s">
        <v>241</v>
      </c>
      <c r="CS47" s="670"/>
      <c r="CT47" s="670"/>
      <c r="CU47" s="670"/>
      <c r="CV47" s="670"/>
      <c r="CW47" s="670"/>
      <c r="CX47" s="670"/>
      <c r="CY47" s="671"/>
      <c r="CZ47" s="660" t="s">
        <v>241</v>
      </c>
      <c r="DA47" s="672"/>
      <c r="DB47" s="672"/>
      <c r="DC47" s="673"/>
      <c r="DD47" s="663" t="s">
        <v>241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370</v>
      </c>
      <c r="CG48" s="655"/>
      <c r="CH48" s="655"/>
      <c r="CI48" s="655"/>
      <c r="CJ48" s="655"/>
      <c r="CK48" s="655"/>
      <c r="CL48" s="655"/>
      <c r="CM48" s="655"/>
      <c r="CN48" s="655"/>
      <c r="CO48" s="655"/>
      <c r="CP48" s="655"/>
      <c r="CQ48" s="656"/>
      <c r="CR48" s="657" t="s">
        <v>241</v>
      </c>
      <c r="CS48" s="658"/>
      <c r="CT48" s="658"/>
      <c r="CU48" s="658"/>
      <c r="CV48" s="658"/>
      <c r="CW48" s="658"/>
      <c r="CX48" s="658"/>
      <c r="CY48" s="659"/>
      <c r="CZ48" s="660" t="s">
        <v>241</v>
      </c>
      <c r="DA48" s="661"/>
      <c r="DB48" s="661"/>
      <c r="DC48" s="662"/>
      <c r="DD48" s="663" t="s">
        <v>241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371</v>
      </c>
      <c r="CE49" s="639"/>
      <c r="CF49" s="639"/>
      <c r="CG49" s="639"/>
      <c r="CH49" s="639"/>
      <c r="CI49" s="639"/>
      <c r="CJ49" s="639"/>
      <c r="CK49" s="639"/>
      <c r="CL49" s="639"/>
      <c r="CM49" s="639"/>
      <c r="CN49" s="639"/>
      <c r="CO49" s="639"/>
      <c r="CP49" s="639"/>
      <c r="CQ49" s="640"/>
      <c r="CR49" s="641">
        <v>71984520</v>
      </c>
      <c r="CS49" s="642"/>
      <c r="CT49" s="642"/>
      <c r="CU49" s="642"/>
      <c r="CV49" s="642"/>
      <c r="CW49" s="642"/>
      <c r="CX49" s="642"/>
      <c r="CY49" s="643"/>
      <c r="CZ49" s="644">
        <v>100</v>
      </c>
      <c r="DA49" s="645"/>
      <c r="DB49" s="645"/>
      <c r="DC49" s="646"/>
      <c r="DD49" s="647">
        <v>39544582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jdIbdIWJjnzgsoNcG72E1+FtclGqJ1ekl1DTtyKqkgWo2XSUDmphlN6FxX+jqsBSWTMludGsBVJbuupS7wKOQ==" saltValue="kOuoOEfqc9TqQtn/iu3a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3" t="s">
        <v>372</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4" t="s">
        <v>373</v>
      </c>
      <c r="DK2" s="1125"/>
      <c r="DL2" s="1125"/>
      <c r="DM2" s="1125"/>
      <c r="DN2" s="1125"/>
      <c r="DO2" s="1126"/>
      <c r="DP2" s="228"/>
      <c r="DQ2" s="1124" t="s">
        <v>374</v>
      </c>
      <c r="DR2" s="1125"/>
      <c r="DS2" s="1125"/>
      <c r="DT2" s="1125"/>
      <c r="DU2" s="1125"/>
      <c r="DV2" s="1125"/>
      <c r="DW2" s="1125"/>
      <c r="DX2" s="1125"/>
      <c r="DY2" s="1125"/>
      <c r="DZ2" s="112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83" t="s">
        <v>375</v>
      </c>
      <c r="B4" s="1083"/>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1083"/>
      <c r="AK4" s="1083"/>
      <c r="AL4" s="1083"/>
      <c r="AM4" s="1083"/>
      <c r="AN4" s="1083"/>
      <c r="AO4" s="1083"/>
      <c r="AP4" s="1083"/>
      <c r="AQ4" s="1083"/>
      <c r="AR4" s="1083"/>
      <c r="AS4" s="1083"/>
      <c r="AT4" s="1083"/>
      <c r="AU4" s="1083"/>
      <c r="AV4" s="1083"/>
      <c r="AW4" s="1083"/>
      <c r="AX4" s="1083"/>
      <c r="AY4" s="1083"/>
      <c r="AZ4" s="232"/>
      <c r="BA4" s="232"/>
      <c r="BB4" s="232"/>
      <c r="BC4" s="232"/>
      <c r="BD4" s="232"/>
      <c r="BE4" s="233"/>
      <c r="BF4" s="233"/>
      <c r="BG4" s="233"/>
      <c r="BH4" s="233"/>
      <c r="BI4" s="233"/>
      <c r="BJ4" s="233"/>
      <c r="BK4" s="233"/>
      <c r="BL4" s="233"/>
      <c r="BM4" s="233"/>
      <c r="BN4" s="233"/>
      <c r="BO4" s="233"/>
      <c r="BP4" s="233"/>
      <c r="BQ4" s="766" t="s">
        <v>376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2" t="s">
        <v>377</v>
      </c>
      <c r="B5" s="1033"/>
      <c r="C5" s="1033"/>
      <c r="D5" s="1033"/>
      <c r="E5" s="1033"/>
      <c r="F5" s="1033"/>
      <c r="G5" s="1033"/>
      <c r="H5" s="1033"/>
      <c r="I5" s="1033"/>
      <c r="J5" s="1033"/>
      <c r="K5" s="1033"/>
      <c r="L5" s="1033"/>
      <c r="M5" s="1033"/>
      <c r="N5" s="1033"/>
      <c r="O5" s="1033"/>
      <c r="P5" s="1034"/>
      <c r="Q5" s="1038" t="s">
        <v>378</v>
      </c>
      <c r="R5" s="1039"/>
      <c r="S5" s="1039"/>
      <c r="T5" s="1039"/>
      <c r="U5" s="1040"/>
      <c r="V5" s="1038" t="s">
        <v>379</v>
      </c>
      <c r="W5" s="1039"/>
      <c r="X5" s="1039"/>
      <c r="Y5" s="1039"/>
      <c r="Z5" s="1040"/>
      <c r="AA5" s="1038" t="s">
        <v>380</v>
      </c>
      <c r="AB5" s="1039"/>
      <c r="AC5" s="1039"/>
      <c r="AD5" s="1039"/>
      <c r="AE5" s="1039"/>
      <c r="AF5" s="1127" t="s">
        <v>381</v>
      </c>
      <c r="AG5" s="1039"/>
      <c r="AH5" s="1039"/>
      <c r="AI5" s="1039"/>
      <c r="AJ5" s="1052"/>
      <c r="AK5" s="1039" t="s">
        <v>382</v>
      </c>
      <c r="AL5" s="1039"/>
      <c r="AM5" s="1039"/>
      <c r="AN5" s="1039"/>
      <c r="AO5" s="1040"/>
      <c r="AP5" s="1038" t="s">
        <v>383</v>
      </c>
      <c r="AQ5" s="1039"/>
      <c r="AR5" s="1039"/>
      <c r="AS5" s="1039"/>
      <c r="AT5" s="1040"/>
      <c r="AU5" s="1038" t="s">
        <v>384</v>
      </c>
      <c r="AV5" s="1039"/>
      <c r="AW5" s="1039"/>
      <c r="AX5" s="1039"/>
      <c r="AY5" s="1052"/>
      <c r="AZ5" s="232"/>
      <c r="BA5" s="232"/>
      <c r="BB5" s="232"/>
      <c r="BC5" s="232"/>
      <c r="BD5" s="232"/>
      <c r="BE5" s="233"/>
      <c r="BF5" s="233"/>
      <c r="BG5" s="233"/>
      <c r="BH5" s="233"/>
      <c r="BI5" s="233"/>
      <c r="BJ5" s="233"/>
      <c r="BK5" s="233"/>
      <c r="BL5" s="233"/>
      <c r="BM5" s="233"/>
      <c r="BN5" s="233"/>
      <c r="BO5" s="233"/>
      <c r="BP5" s="233"/>
      <c r="BQ5" s="1032" t="s">
        <v>385</v>
      </c>
      <c r="BR5" s="1033"/>
      <c r="BS5" s="1033"/>
      <c r="BT5" s="1033"/>
      <c r="BU5" s="1033"/>
      <c r="BV5" s="1033"/>
      <c r="BW5" s="1033"/>
      <c r="BX5" s="1033"/>
      <c r="BY5" s="1033"/>
      <c r="BZ5" s="1033"/>
      <c r="CA5" s="1033"/>
      <c r="CB5" s="1033"/>
      <c r="CC5" s="1033"/>
      <c r="CD5" s="1033"/>
      <c r="CE5" s="1033"/>
      <c r="CF5" s="1033"/>
      <c r="CG5" s="1034"/>
      <c r="CH5" s="1038" t="s">
        <v>386</v>
      </c>
      <c r="CI5" s="1039"/>
      <c r="CJ5" s="1039"/>
      <c r="CK5" s="1039"/>
      <c r="CL5" s="1040"/>
      <c r="CM5" s="1038" t="s">
        <v>387</v>
      </c>
      <c r="CN5" s="1039"/>
      <c r="CO5" s="1039"/>
      <c r="CP5" s="1039"/>
      <c r="CQ5" s="1040"/>
      <c r="CR5" s="1038" t="s">
        <v>388</v>
      </c>
      <c r="CS5" s="1039"/>
      <c r="CT5" s="1039"/>
      <c r="CU5" s="1039"/>
      <c r="CV5" s="1040"/>
      <c r="CW5" s="1038" t="s">
        <v>389</v>
      </c>
      <c r="CX5" s="1039"/>
      <c r="CY5" s="1039"/>
      <c r="CZ5" s="1039"/>
      <c r="DA5" s="1040"/>
      <c r="DB5" s="1038" t="s">
        <v>390</v>
      </c>
      <c r="DC5" s="1039"/>
      <c r="DD5" s="1039"/>
      <c r="DE5" s="1039"/>
      <c r="DF5" s="1040"/>
      <c r="DG5" s="1117" t="s">
        <v>391</v>
      </c>
      <c r="DH5" s="1118"/>
      <c r="DI5" s="1118"/>
      <c r="DJ5" s="1118"/>
      <c r="DK5" s="1119"/>
      <c r="DL5" s="1117" t="s">
        <v>392</v>
      </c>
      <c r="DM5" s="1118"/>
      <c r="DN5" s="1118"/>
      <c r="DO5" s="1118"/>
      <c r="DP5" s="1119"/>
      <c r="DQ5" s="1038" t="s">
        <v>393</v>
      </c>
      <c r="DR5" s="1039"/>
      <c r="DS5" s="1039"/>
      <c r="DT5" s="1039"/>
      <c r="DU5" s="1040"/>
      <c r="DV5" s="1038" t="s">
        <v>384</v>
      </c>
      <c r="DW5" s="1039"/>
      <c r="DX5" s="1039"/>
      <c r="DY5" s="1039"/>
      <c r="DZ5" s="1052"/>
      <c r="EA5" s="234"/>
    </row>
    <row r="6" spans="1:131" s="235" customFormat="1" ht="26.25" customHeight="1" thickBot="1" x14ac:dyDescent="0.25">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28"/>
      <c r="AG6" s="1042"/>
      <c r="AH6" s="1042"/>
      <c r="AI6" s="1042"/>
      <c r="AJ6" s="1053"/>
      <c r="AK6" s="1042"/>
      <c r="AL6" s="1042"/>
      <c r="AM6" s="1042"/>
      <c r="AN6" s="1042"/>
      <c r="AO6" s="1043"/>
      <c r="AP6" s="1041"/>
      <c r="AQ6" s="1042"/>
      <c r="AR6" s="1042"/>
      <c r="AS6" s="1042"/>
      <c r="AT6" s="1043"/>
      <c r="AU6" s="1041"/>
      <c r="AV6" s="1042"/>
      <c r="AW6" s="1042"/>
      <c r="AX6" s="1042"/>
      <c r="AY6" s="1053"/>
      <c r="AZ6" s="232"/>
      <c r="BA6" s="232"/>
      <c r="BB6" s="232"/>
      <c r="BC6" s="232"/>
      <c r="BD6" s="232"/>
      <c r="BE6" s="233"/>
      <c r="BF6" s="233"/>
      <c r="BG6" s="233"/>
      <c r="BH6" s="233"/>
      <c r="BI6" s="233"/>
      <c r="BJ6" s="233"/>
      <c r="BK6" s="233"/>
      <c r="BL6" s="233"/>
      <c r="BM6" s="233"/>
      <c r="BN6" s="233"/>
      <c r="BO6" s="233"/>
      <c r="BP6" s="233"/>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0"/>
      <c r="DH6" s="1121"/>
      <c r="DI6" s="1121"/>
      <c r="DJ6" s="1121"/>
      <c r="DK6" s="1122"/>
      <c r="DL6" s="1120"/>
      <c r="DM6" s="1121"/>
      <c r="DN6" s="1121"/>
      <c r="DO6" s="1121"/>
      <c r="DP6" s="1122"/>
      <c r="DQ6" s="1041"/>
      <c r="DR6" s="1042"/>
      <c r="DS6" s="1042"/>
      <c r="DT6" s="1042"/>
      <c r="DU6" s="1043"/>
      <c r="DV6" s="1041"/>
      <c r="DW6" s="1042"/>
      <c r="DX6" s="1042"/>
      <c r="DY6" s="1042"/>
      <c r="DZ6" s="1053"/>
      <c r="EA6" s="234"/>
    </row>
    <row r="7" spans="1:131" s="235" customFormat="1" ht="26.25" customHeight="1" thickTop="1" x14ac:dyDescent="0.2">
      <c r="A7" s="236">
        <v>1</v>
      </c>
      <c r="B7" s="1111" t="s">
        <v>394</v>
      </c>
      <c r="C7" s="1112"/>
      <c r="D7" s="1112"/>
      <c r="E7" s="1112"/>
      <c r="F7" s="1112"/>
      <c r="G7" s="1112"/>
      <c r="H7" s="1112"/>
      <c r="I7" s="1112"/>
      <c r="J7" s="1112"/>
      <c r="K7" s="1112"/>
      <c r="L7" s="1112"/>
      <c r="M7" s="1112"/>
      <c r="N7" s="1112"/>
      <c r="O7" s="1112"/>
      <c r="P7" s="1113"/>
      <c r="Q7" s="1129">
        <v>75227</v>
      </c>
      <c r="R7" s="1130"/>
      <c r="S7" s="1130"/>
      <c r="T7" s="1130"/>
      <c r="U7" s="1130"/>
      <c r="V7" s="1130">
        <v>72817</v>
      </c>
      <c r="W7" s="1130"/>
      <c r="X7" s="1130"/>
      <c r="Y7" s="1130"/>
      <c r="Z7" s="1130"/>
      <c r="AA7" s="1130">
        <v>2410</v>
      </c>
      <c r="AB7" s="1130"/>
      <c r="AC7" s="1130"/>
      <c r="AD7" s="1130"/>
      <c r="AE7" s="1131"/>
      <c r="AF7" s="1132">
        <v>2273</v>
      </c>
      <c r="AG7" s="1133"/>
      <c r="AH7" s="1133"/>
      <c r="AI7" s="1133"/>
      <c r="AJ7" s="1134"/>
      <c r="AK7" s="1135" t="s">
        <v>514</v>
      </c>
      <c r="AL7" s="1136"/>
      <c r="AM7" s="1136"/>
      <c r="AN7" s="1136"/>
      <c r="AO7" s="1136"/>
      <c r="AP7" s="1136">
        <v>55652</v>
      </c>
      <c r="AQ7" s="1136"/>
      <c r="AR7" s="1136"/>
      <c r="AS7" s="1136"/>
      <c r="AT7" s="1136"/>
      <c r="AU7" s="1137"/>
      <c r="AV7" s="1137"/>
      <c r="AW7" s="1137"/>
      <c r="AX7" s="1137"/>
      <c r="AY7" s="1138"/>
      <c r="AZ7" s="232"/>
      <c r="BA7" s="232"/>
      <c r="BB7" s="232"/>
      <c r="BC7" s="232"/>
      <c r="BD7" s="232"/>
      <c r="BE7" s="233"/>
      <c r="BF7" s="233"/>
      <c r="BG7" s="233"/>
      <c r="BH7" s="233"/>
      <c r="BI7" s="233"/>
      <c r="BJ7" s="233"/>
      <c r="BK7" s="233"/>
      <c r="BL7" s="233"/>
      <c r="BM7" s="233"/>
      <c r="BN7" s="233"/>
      <c r="BO7" s="233"/>
      <c r="BP7" s="233"/>
      <c r="BQ7" s="236">
        <v>1</v>
      </c>
      <c r="BR7" s="237"/>
      <c r="BS7" s="1114"/>
      <c r="BT7" s="1115"/>
      <c r="BU7" s="1115"/>
      <c r="BV7" s="1115"/>
      <c r="BW7" s="1115"/>
      <c r="BX7" s="1115"/>
      <c r="BY7" s="1115"/>
      <c r="BZ7" s="1115"/>
      <c r="CA7" s="1115"/>
      <c r="CB7" s="1115"/>
      <c r="CC7" s="1115"/>
      <c r="CD7" s="1115"/>
      <c r="CE7" s="1115"/>
      <c r="CF7" s="1115"/>
      <c r="CG7" s="1116"/>
      <c r="CH7" s="1108"/>
      <c r="CI7" s="1109"/>
      <c r="CJ7" s="1109"/>
      <c r="CK7" s="1109"/>
      <c r="CL7" s="1110"/>
      <c r="CM7" s="1108"/>
      <c r="CN7" s="1109"/>
      <c r="CO7" s="1109"/>
      <c r="CP7" s="1109"/>
      <c r="CQ7" s="1110"/>
      <c r="CR7" s="1108"/>
      <c r="CS7" s="1109"/>
      <c r="CT7" s="1109"/>
      <c r="CU7" s="1109"/>
      <c r="CV7" s="1110"/>
      <c r="CW7" s="1108"/>
      <c r="CX7" s="1109"/>
      <c r="CY7" s="1109"/>
      <c r="CZ7" s="1109"/>
      <c r="DA7" s="1110"/>
      <c r="DB7" s="1108"/>
      <c r="DC7" s="1109"/>
      <c r="DD7" s="1109"/>
      <c r="DE7" s="1109"/>
      <c r="DF7" s="1110"/>
      <c r="DG7" s="1108"/>
      <c r="DH7" s="1109"/>
      <c r="DI7" s="1109"/>
      <c r="DJ7" s="1109"/>
      <c r="DK7" s="1110"/>
      <c r="DL7" s="1108"/>
      <c r="DM7" s="1109"/>
      <c r="DN7" s="1109"/>
      <c r="DO7" s="1109"/>
      <c r="DP7" s="1110"/>
      <c r="DQ7" s="1108"/>
      <c r="DR7" s="1109"/>
      <c r="DS7" s="1109"/>
      <c r="DT7" s="1109"/>
      <c r="DU7" s="1110"/>
      <c r="DV7" s="1114"/>
      <c r="DW7" s="1115"/>
      <c r="DX7" s="1115"/>
      <c r="DY7" s="1115"/>
      <c r="DZ7" s="1139"/>
      <c r="EA7" s="234"/>
    </row>
    <row r="8" spans="1:131" s="235" customFormat="1" ht="26.25" customHeight="1" x14ac:dyDescent="0.2">
      <c r="A8" s="238">
        <v>2</v>
      </c>
      <c r="B8" s="1067" t="s">
        <v>395</v>
      </c>
      <c r="C8" s="1068"/>
      <c r="D8" s="1068"/>
      <c r="E8" s="1068"/>
      <c r="F8" s="1068"/>
      <c r="G8" s="1068"/>
      <c r="H8" s="1068"/>
      <c r="I8" s="1068"/>
      <c r="J8" s="1068"/>
      <c r="K8" s="1068"/>
      <c r="L8" s="1068"/>
      <c r="M8" s="1068"/>
      <c r="N8" s="1068"/>
      <c r="O8" s="1068"/>
      <c r="P8" s="1069"/>
      <c r="Q8" s="1075">
        <v>99</v>
      </c>
      <c r="R8" s="1076"/>
      <c r="S8" s="1076"/>
      <c r="T8" s="1076"/>
      <c r="U8" s="1076"/>
      <c r="V8" s="1076">
        <v>99</v>
      </c>
      <c r="W8" s="1076"/>
      <c r="X8" s="1076"/>
      <c r="Y8" s="1076"/>
      <c r="Z8" s="1076"/>
      <c r="AA8" s="1076" t="s">
        <v>514</v>
      </c>
      <c r="AB8" s="1076"/>
      <c r="AC8" s="1076"/>
      <c r="AD8" s="1076"/>
      <c r="AE8" s="1077"/>
      <c r="AF8" s="1072" t="s">
        <v>514</v>
      </c>
      <c r="AG8" s="1073"/>
      <c r="AH8" s="1073"/>
      <c r="AI8" s="1073"/>
      <c r="AJ8" s="1074"/>
      <c r="AK8" s="1104">
        <v>0</v>
      </c>
      <c r="AL8" s="1105"/>
      <c r="AM8" s="1105"/>
      <c r="AN8" s="1105"/>
      <c r="AO8" s="1105"/>
      <c r="AP8" s="1105" t="s">
        <v>514</v>
      </c>
      <c r="AQ8" s="1105"/>
      <c r="AR8" s="1105"/>
      <c r="AS8" s="1105"/>
      <c r="AT8" s="1105"/>
      <c r="AU8" s="1106"/>
      <c r="AV8" s="1106"/>
      <c r="AW8" s="1106"/>
      <c r="AX8" s="1106"/>
      <c r="AY8" s="1107"/>
      <c r="AZ8" s="232"/>
      <c r="BA8" s="232"/>
      <c r="BB8" s="232"/>
      <c r="BC8" s="232"/>
      <c r="BD8" s="232"/>
      <c r="BE8" s="233"/>
      <c r="BF8" s="233"/>
      <c r="BG8" s="233"/>
      <c r="BH8" s="233"/>
      <c r="BI8" s="233"/>
      <c r="BJ8" s="233"/>
      <c r="BK8" s="233"/>
      <c r="BL8" s="233"/>
      <c r="BM8" s="233"/>
      <c r="BN8" s="233"/>
      <c r="BO8" s="233"/>
      <c r="BP8" s="233"/>
      <c r="BQ8" s="238">
        <v>2</v>
      </c>
      <c r="BR8" s="239"/>
      <c r="BS8" s="1029"/>
      <c r="BT8" s="1030"/>
      <c r="BU8" s="1030"/>
      <c r="BV8" s="1030"/>
      <c r="BW8" s="1030"/>
      <c r="BX8" s="1030"/>
      <c r="BY8" s="1030"/>
      <c r="BZ8" s="1030"/>
      <c r="CA8" s="1030"/>
      <c r="CB8" s="1030"/>
      <c r="CC8" s="1030"/>
      <c r="CD8" s="1030"/>
      <c r="CE8" s="1030"/>
      <c r="CF8" s="1030"/>
      <c r="CG8" s="1051"/>
      <c r="CH8" s="1026"/>
      <c r="CI8" s="1027"/>
      <c r="CJ8" s="1027"/>
      <c r="CK8" s="1027"/>
      <c r="CL8" s="1028"/>
      <c r="CM8" s="1026"/>
      <c r="CN8" s="1027"/>
      <c r="CO8" s="1027"/>
      <c r="CP8" s="1027"/>
      <c r="CQ8" s="1028"/>
      <c r="CR8" s="1026"/>
      <c r="CS8" s="1027"/>
      <c r="CT8" s="1027"/>
      <c r="CU8" s="1027"/>
      <c r="CV8" s="1028"/>
      <c r="CW8" s="1026"/>
      <c r="CX8" s="1027"/>
      <c r="CY8" s="1027"/>
      <c r="CZ8" s="1027"/>
      <c r="DA8" s="1028"/>
      <c r="DB8" s="1026"/>
      <c r="DC8" s="1027"/>
      <c r="DD8" s="1027"/>
      <c r="DE8" s="1027"/>
      <c r="DF8" s="1028"/>
      <c r="DG8" s="1026"/>
      <c r="DH8" s="1027"/>
      <c r="DI8" s="1027"/>
      <c r="DJ8" s="1027"/>
      <c r="DK8" s="1028"/>
      <c r="DL8" s="1026"/>
      <c r="DM8" s="1027"/>
      <c r="DN8" s="1027"/>
      <c r="DO8" s="1027"/>
      <c r="DP8" s="1028"/>
      <c r="DQ8" s="1026"/>
      <c r="DR8" s="1027"/>
      <c r="DS8" s="1027"/>
      <c r="DT8" s="1027"/>
      <c r="DU8" s="1028"/>
      <c r="DV8" s="1029"/>
      <c r="DW8" s="1030"/>
      <c r="DX8" s="1030"/>
      <c r="DY8" s="1030"/>
      <c r="DZ8" s="1031"/>
      <c r="EA8" s="234"/>
    </row>
    <row r="9" spans="1:131" s="235" customFormat="1" ht="26.25" customHeight="1" x14ac:dyDescent="0.2">
      <c r="A9" s="238">
        <v>3</v>
      </c>
      <c r="B9" s="1067"/>
      <c r="C9" s="1068"/>
      <c r="D9" s="1068"/>
      <c r="E9" s="1068"/>
      <c r="F9" s="1068"/>
      <c r="G9" s="1068"/>
      <c r="H9" s="1068"/>
      <c r="I9" s="1068"/>
      <c r="J9" s="1068"/>
      <c r="K9" s="1068"/>
      <c r="L9" s="1068"/>
      <c r="M9" s="1068"/>
      <c r="N9" s="1068"/>
      <c r="O9" s="1068"/>
      <c r="P9" s="1069"/>
      <c r="Q9" s="1075"/>
      <c r="R9" s="1076"/>
      <c r="S9" s="1076"/>
      <c r="T9" s="1076"/>
      <c r="U9" s="1076"/>
      <c r="V9" s="1076"/>
      <c r="W9" s="1076"/>
      <c r="X9" s="1076"/>
      <c r="Y9" s="1076"/>
      <c r="Z9" s="1076"/>
      <c r="AA9" s="1076"/>
      <c r="AB9" s="1076"/>
      <c r="AC9" s="1076"/>
      <c r="AD9" s="1076"/>
      <c r="AE9" s="1077"/>
      <c r="AF9" s="1072"/>
      <c r="AG9" s="1073"/>
      <c r="AH9" s="1073"/>
      <c r="AI9" s="1073"/>
      <c r="AJ9" s="1074"/>
      <c r="AK9" s="1104"/>
      <c r="AL9" s="1105"/>
      <c r="AM9" s="1105"/>
      <c r="AN9" s="1105"/>
      <c r="AO9" s="1105"/>
      <c r="AP9" s="1105"/>
      <c r="AQ9" s="1105"/>
      <c r="AR9" s="1105"/>
      <c r="AS9" s="1105"/>
      <c r="AT9" s="1105"/>
      <c r="AU9" s="1106"/>
      <c r="AV9" s="1106"/>
      <c r="AW9" s="1106"/>
      <c r="AX9" s="1106"/>
      <c r="AY9" s="1107"/>
      <c r="AZ9" s="232"/>
      <c r="BA9" s="232"/>
      <c r="BB9" s="232"/>
      <c r="BC9" s="232"/>
      <c r="BD9" s="232"/>
      <c r="BE9" s="233"/>
      <c r="BF9" s="233"/>
      <c r="BG9" s="233"/>
      <c r="BH9" s="233"/>
      <c r="BI9" s="233"/>
      <c r="BJ9" s="233"/>
      <c r="BK9" s="233"/>
      <c r="BL9" s="233"/>
      <c r="BM9" s="233"/>
      <c r="BN9" s="233"/>
      <c r="BO9" s="233"/>
      <c r="BP9" s="233"/>
      <c r="BQ9" s="238">
        <v>3</v>
      </c>
      <c r="BR9" s="239"/>
      <c r="BS9" s="1029"/>
      <c r="BT9" s="1030"/>
      <c r="BU9" s="1030"/>
      <c r="BV9" s="1030"/>
      <c r="BW9" s="1030"/>
      <c r="BX9" s="1030"/>
      <c r="BY9" s="1030"/>
      <c r="BZ9" s="1030"/>
      <c r="CA9" s="1030"/>
      <c r="CB9" s="1030"/>
      <c r="CC9" s="1030"/>
      <c r="CD9" s="1030"/>
      <c r="CE9" s="1030"/>
      <c r="CF9" s="1030"/>
      <c r="CG9" s="1051"/>
      <c r="CH9" s="1026"/>
      <c r="CI9" s="1027"/>
      <c r="CJ9" s="1027"/>
      <c r="CK9" s="1027"/>
      <c r="CL9" s="1028"/>
      <c r="CM9" s="1026"/>
      <c r="CN9" s="1027"/>
      <c r="CO9" s="1027"/>
      <c r="CP9" s="1027"/>
      <c r="CQ9" s="1028"/>
      <c r="CR9" s="1026"/>
      <c r="CS9" s="1027"/>
      <c r="CT9" s="1027"/>
      <c r="CU9" s="1027"/>
      <c r="CV9" s="1028"/>
      <c r="CW9" s="1026"/>
      <c r="CX9" s="1027"/>
      <c r="CY9" s="1027"/>
      <c r="CZ9" s="1027"/>
      <c r="DA9" s="1028"/>
      <c r="DB9" s="1026"/>
      <c r="DC9" s="1027"/>
      <c r="DD9" s="1027"/>
      <c r="DE9" s="1027"/>
      <c r="DF9" s="1028"/>
      <c r="DG9" s="1026"/>
      <c r="DH9" s="1027"/>
      <c r="DI9" s="1027"/>
      <c r="DJ9" s="1027"/>
      <c r="DK9" s="1028"/>
      <c r="DL9" s="1026"/>
      <c r="DM9" s="1027"/>
      <c r="DN9" s="1027"/>
      <c r="DO9" s="1027"/>
      <c r="DP9" s="1028"/>
      <c r="DQ9" s="1026"/>
      <c r="DR9" s="1027"/>
      <c r="DS9" s="1027"/>
      <c r="DT9" s="1027"/>
      <c r="DU9" s="1028"/>
      <c r="DV9" s="1029"/>
      <c r="DW9" s="1030"/>
      <c r="DX9" s="1030"/>
      <c r="DY9" s="1030"/>
      <c r="DZ9" s="1031"/>
      <c r="EA9" s="234"/>
    </row>
    <row r="10" spans="1:131" s="235" customFormat="1" ht="26.25" customHeight="1" x14ac:dyDescent="0.2">
      <c r="A10" s="238">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04"/>
      <c r="AL10" s="1105"/>
      <c r="AM10" s="1105"/>
      <c r="AN10" s="1105"/>
      <c r="AO10" s="1105"/>
      <c r="AP10" s="1105"/>
      <c r="AQ10" s="1105"/>
      <c r="AR10" s="1105"/>
      <c r="AS10" s="1105"/>
      <c r="AT10" s="1105"/>
      <c r="AU10" s="1106"/>
      <c r="AV10" s="1106"/>
      <c r="AW10" s="1106"/>
      <c r="AX10" s="1106"/>
      <c r="AY10" s="1107"/>
      <c r="AZ10" s="232"/>
      <c r="BA10" s="232"/>
      <c r="BB10" s="232"/>
      <c r="BC10" s="232"/>
      <c r="BD10" s="232"/>
      <c r="BE10" s="233"/>
      <c r="BF10" s="233"/>
      <c r="BG10" s="233"/>
      <c r="BH10" s="233"/>
      <c r="BI10" s="233"/>
      <c r="BJ10" s="233"/>
      <c r="BK10" s="233"/>
      <c r="BL10" s="233"/>
      <c r="BM10" s="233"/>
      <c r="BN10" s="233"/>
      <c r="BO10" s="233"/>
      <c r="BP10" s="233"/>
      <c r="BQ10" s="238">
        <v>4</v>
      </c>
      <c r="BR10" s="239"/>
      <c r="BS10" s="1029"/>
      <c r="BT10" s="1030"/>
      <c r="BU10" s="1030"/>
      <c r="BV10" s="1030"/>
      <c r="BW10" s="1030"/>
      <c r="BX10" s="1030"/>
      <c r="BY10" s="1030"/>
      <c r="BZ10" s="1030"/>
      <c r="CA10" s="1030"/>
      <c r="CB10" s="1030"/>
      <c r="CC10" s="1030"/>
      <c r="CD10" s="1030"/>
      <c r="CE10" s="1030"/>
      <c r="CF10" s="1030"/>
      <c r="CG10" s="1051"/>
      <c r="CH10" s="1026"/>
      <c r="CI10" s="1027"/>
      <c r="CJ10" s="1027"/>
      <c r="CK10" s="1027"/>
      <c r="CL10" s="1028"/>
      <c r="CM10" s="1026"/>
      <c r="CN10" s="1027"/>
      <c r="CO10" s="1027"/>
      <c r="CP10" s="1027"/>
      <c r="CQ10" s="1028"/>
      <c r="CR10" s="1026"/>
      <c r="CS10" s="1027"/>
      <c r="CT10" s="1027"/>
      <c r="CU10" s="1027"/>
      <c r="CV10" s="1028"/>
      <c r="CW10" s="1026"/>
      <c r="CX10" s="1027"/>
      <c r="CY10" s="1027"/>
      <c r="CZ10" s="1027"/>
      <c r="DA10" s="1028"/>
      <c r="DB10" s="1026"/>
      <c r="DC10" s="1027"/>
      <c r="DD10" s="1027"/>
      <c r="DE10" s="1027"/>
      <c r="DF10" s="1028"/>
      <c r="DG10" s="1026"/>
      <c r="DH10" s="1027"/>
      <c r="DI10" s="1027"/>
      <c r="DJ10" s="1027"/>
      <c r="DK10" s="1028"/>
      <c r="DL10" s="1026"/>
      <c r="DM10" s="1027"/>
      <c r="DN10" s="1027"/>
      <c r="DO10" s="1027"/>
      <c r="DP10" s="1028"/>
      <c r="DQ10" s="1026"/>
      <c r="DR10" s="1027"/>
      <c r="DS10" s="1027"/>
      <c r="DT10" s="1027"/>
      <c r="DU10" s="1028"/>
      <c r="DV10" s="1029"/>
      <c r="DW10" s="1030"/>
      <c r="DX10" s="1030"/>
      <c r="DY10" s="1030"/>
      <c r="DZ10" s="1031"/>
      <c r="EA10" s="234"/>
    </row>
    <row r="11" spans="1:131" s="235" customFormat="1" ht="26.25" customHeight="1" x14ac:dyDescent="0.2">
      <c r="A11" s="238">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04"/>
      <c r="AL11" s="1105"/>
      <c r="AM11" s="1105"/>
      <c r="AN11" s="1105"/>
      <c r="AO11" s="1105"/>
      <c r="AP11" s="1105"/>
      <c r="AQ11" s="1105"/>
      <c r="AR11" s="1105"/>
      <c r="AS11" s="1105"/>
      <c r="AT11" s="1105"/>
      <c r="AU11" s="1106"/>
      <c r="AV11" s="1106"/>
      <c r="AW11" s="1106"/>
      <c r="AX11" s="1106"/>
      <c r="AY11" s="1107"/>
      <c r="AZ11" s="232"/>
      <c r="BA11" s="232"/>
      <c r="BB11" s="232"/>
      <c r="BC11" s="232"/>
      <c r="BD11" s="232"/>
      <c r="BE11" s="233"/>
      <c r="BF11" s="233"/>
      <c r="BG11" s="233"/>
      <c r="BH11" s="233"/>
      <c r="BI11" s="233"/>
      <c r="BJ11" s="233"/>
      <c r="BK11" s="233"/>
      <c r="BL11" s="233"/>
      <c r="BM11" s="233"/>
      <c r="BN11" s="233"/>
      <c r="BO11" s="233"/>
      <c r="BP11" s="233"/>
      <c r="BQ11" s="238">
        <v>5</v>
      </c>
      <c r="BR11" s="239"/>
      <c r="BS11" s="1029"/>
      <c r="BT11" s="1030"/>
      <c r="BU11" s="1030"/>
      <c r="BV11" s="1030"/>
      <c r="BW11" s="1030"/>
      <c r="BX11" s="1030"/>
      <c r="BY11" s="1030"/>
      <c r="BZ11" s="1030"/>
      <c r="CA11" s="1030"/>
      <c r="CB11" s="1030"/>
      <c r="CC11" s="1030"/>
      <c r="CD11" s="1030"/>
      <c r="CE11" s="1030"/>
      <c r="CF11" s="1030"/>
      <c r="CG11" s="1051"/>
      <c r="CH11" s="1026"/>
      <c r="CI11" s="1027"/>
      <c r="CJ11" s="1027"/>
      <c r="CK11" s="1027"/>
      <c r="CL11" s="1028"/>
      <c r="CM11" s="1026"/>
      <c r="CN11" s="1027"/>
      <c r="CO11" s="1027"/>
      <c r="CP11" s="1027"/>
      <c r="CQ11" s="1028"/>
      <c r="CR11" s="1026"/>
      <c r="CS11" s="1027"/>
      <c r="CT11" s="1027"/>
      <c r="CU11" s="1027"/>
      <c r="CV11" s="1028"/>
      <c r="CW11" s="1026"/>
      <c r="CX11" s="1027"/>
      <c r="CY11" s="1027"/>
      <c r="CZ11" s="1027"/>
      <c r="DA11" s="1028"/>
      <c r="DB11" s="1026"/>
      <c r="DC11" s="1027"/>
      <c r="DD11" s="1027"/>
      <c r="DE11" s="1027"/>
      <c r="DF11" s="1028"/>
      <c r="DG11" s="1026"/>
      <c r="DH11" s="1027"/>
      <c r="DI11" s="1027"/>
      <c r="DJ11" s="1027"/>
      <c r="DK11" s="1028"/>
      <c r="DL11" s="1026"/>
      <c r="DM11" s="1027"/>
      <c r="DN11" s="1027"/>
      <c r="DO11" s="1027"/>
      <c r="DP11" s="1028"/>
      <c r="DQ11" s="1026"/>
      <c r="DR11" s="1027"/>
      <c r="DS11" s="1027"/>
      <c r="DT11" s="1027"/>
      <c r="DU11" s="1028"/>
      <c r="DV11" s="1029"/>
      <c r="DW11" s="1030"/>
      <c r="DX11" s="1030"/>
      <c r="DY11" s="1030"/>
      <c r="DZ11" s="1031"/>
      <c r="EA11" s="234"/>
    </row>
    <row r="12" spans="1:131" s="235" customFormat="1" ht="26.25" customHeight="1" x14ac:dyDescent="0.2">
      <c r="A12" s="238">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04"/>
      <c r="AL12" s="1105"/>
      <c r="AM12" s="1105"/>
      <c r="AN12" s="1105"/>
      <c r="AO12" s="1105"/>
      <c r="AP12" s="1105"/>
      <c r="AQ12" s="1105"/>
      <c r="AR12" s="1105"/>
      <c r="AS12" s="1105"/>
      <c r="AT12" s="1105"/>
      <c r="AU12" s="1106"/>
      <c r="AV12" s="1106"/>
      <c r="AW12" s="1106"/>
      <c r="AX12" s="1106"/>
      <c r="AY12" s="1107"/>
      <c r="AZ12" s="232"/>
      <c r="BA12" s="232"/>
      <c r="BB12" s="232"/>
      <c r="BC12" s="232"/>
      <c r="BD12" s="232"/>
      <c r="BE12" s="233"/>
      <c r="BF12" s="233"/>
      <c r="BG12" s="233"/>
      <c r="BH12" s="233"/>
      <c r="BI12" s="233"/>
      <c r="BJ12" s="233"/>
      <c r="BK12" s="233"/>
      <c r="BL12" s="233"/>
      <c r="BM12" s="233"/>
      <c r="BN12" s="233"/>
      <c r="BO12" s="233"/>
      <c r="BP12" s="233"/>
      <c r="BQ12" s="238">
        <v>6</v>
      </c>
      <c r="BR12" s="239"/>
      <c r="BS12" s="1029"/>
      <c r="BT12" s="1030"/>
      <c r="BU12" s="1030"/>
      <c r="BV12" s="1030"/>
      <c r="BW12" s="1030"/>
      <c r="BX12" s="1030"/>
      <c r="BY12" s="1030"/>
      <c r="BZ12" s="1030"/>
      <c r="CA12" s="1030"/>
      <c r="CB12" s="1030"/>
      <c r="CC12" s="1030"/>
      <c r="CD12" s="1030"/>
      <c r="CE12" s="1030"/>
      <c r="CF12" s="1030"/>
      <c r="CG12" s="1051"/>
      <c r="CH12" s="1026"/>
      <c r="CI12" s="1027"/>
      <c r="CJ12" s="1027"/>
      <c r="CK12" s="1027"/>
      <c r="CL12" s="1028"/>
      <c r="CM12" s="1026"/>
      <c r="CN12" s="1027"/>
      <c r="CO12" s="1027"/>
      <c r="CP12" s="1027"/>
      <c r="CQ12" s="1028"/>
      <c r="CR12" s="1026"/>
      <c r="CS12" s="1027"/>
      <c r="CT12" s="1027"/>
      <c r="CU12" s="1027"/>
      <c r="CV12" s="1028"/>
      <c r="CW12" s="1026"/>
      <c r="CX12" s="1027"/>
      <c r="CY12" s="1027"/>
      <c r="CZ12" s="1027"/>
      <c r="DA12" s="1028"/>
      <c r="DB12" s="1026"/>
      <c r="DC12" s="1027"/>
      <c r="DD12" s="1027"/>
      <c r="DE12" s="1027"/>
      <c r="DF12" s="1028"/>
      <c r="DG12" s="1026"/>
      <c r="DH12" s="1027"/>
      <c r="DI12" s="1027"/>
      <c r="DJ12" s="1027"/>
      <c r="DK12" s="1028"/>
      <c r="DL12" s="1026"/>
      <c r="DM12" s="1027"/>
      <c r="DN12" s="1027"/>
      <c r="DO12" s="1027"/>
      <c r="DP12" s="1028"/>
      <c r="DQ12" s="1026"/>
      <c r="DR12" s="1027"/>
      <c r="DS12" s="1027"/>
      <c r="DT12" s="1027"/>
      <c r="DU12" s="1028"/>
      <c r="DV12" s="1029"/>
      <c r="DW12" s="1030"/>
      <c r="DX12" s="1030"/>
      <c r="DY12" s="1030"/>
      <c r="DZ12" s="1031"/>
      <c r="EA12" s="234"/>
    </row>
    <row r="13" spans="1:131" s="235" customFormat="1" ht="26.25" customHeight="1" x14ac:dyDescent="0.2">
      <c r="A13" s="238">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04"/>
      <c r="AL13" s="1105"/>
      <c r="AM13" s="1105"/>
      <c r="AN13" s="1105"/>
      <c r="AO13" s="1105"/>
      <c r="AP13" s="1105"/>
      <c r="AQ13" s="1105"/>
      <c r="AR13" s="1105"/>
      <c r="AS13" s="1105"/>
      <c r="AT13" s="1105"/>
      <c r="AU13" s="1106"/>
      <c r="AV13" s="1106"/>
      <c r="AW13" s="1106"/>
      <c r="AX13" s="1106"/>
      <c r="AY13" s="1107"/>
      <c r="AZ13" s="232"/>
      <c r="BA13" s="232"/>
      <c r="BB13" s="232"/>
      <c r="BC13" s="232"/>
      <c r="BD13" s="232"/>
      <c r="BE13" s="233"/>
      <c r="BF13" s="233"/>
      <c r="BG13" s="233"/>
      <c r="BH13" s="233"/>
      <c r="BI13" s="233"/>
      <c r="BJ13" s="233"/>
      <c r="BK13" s="233"/>
      <c r="BL13" s="233"/>
      <c r="BM13" s="233"/>
      <c r="BN13" s="233"/>
      <c r="BO13" s="233"/>
      <c r="BP13" s="233"/>
      <c r="BQ13" s="238">
        <v>7</v>
      </c>
      <c r="BR13" s="239"/>
      <c r="BS13" s="1029"/>
      <c r="BT13" s="1030"/>
      <c r="BU13" s="1030"/>
      <c r="BV13" s="1030"/>
      <c r="BW13" s="1030"/>
      <c r="BX13" s="1030"/>
      <c r="BY13" s="1030"/>
      <c r="BZ13" s="1030"/>
      <c r="CA13" s="1030"/>
      <c r="CB13" s="1030"/>
      <c r="CC13" s="1030"/>
      <c r="CD13" s="1030"/>
      <c r="CE13" s="1030"/>
      <c r="CF13" s="1030"/>
      <c r="CG13" s="1051"/>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34"/>
    </row>
    <row r="14" spans="1:131" s="235" customFormat="1" ht="26.25" customHeight="1" x14ac:dyDescent="0.2">
      <c r="A14" s="238">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04"/>
      <c r="AL14" s="1105"/>
      <c r="AM14" s="1105"/>
      <c r="AN14" s="1105"/>
      <c r="AO14" s="1105"/>
      <c r="AP14" s="1105"/>
      <c r="AQ14" s="1105"/>
      <c r="AR14" s="1105"/>
      <c r="AS14" s="1105"/>
      <c r="AT14" s="1105"/>
      <c r="AU14" s="1106"/>
      <c r="AV14" s="1106"/>
      <c r="AW14" s="1106"/>
      <c r="AX14" s="1106"/>
      <c r="AY14" s="1107"/>
      <c r="AZ14" s="232"/>
      <c r="BA14" s="232"/>
      <c r="BB14" s="232"/>
      <c r="BC14" s="232"/>
      <c r="BD14" s="232"/>
      <c r="BE14" s="233"/>
      <c r="BF14" s="233"/>
      <c r="BG14" s="233"/>
      <c r="BH14" s="233"/>
      <c r="BI14" s="233"/>
      <c r="BJ14" s="233"/>
      <c r="BK14" s="233"/>
      <c r="BL14" s="233"/>
      <c r="BM14" s="233"/>
      <c r="BN14" s="233"/>
      <c r="BO14" s="233"/>
      <c r="BP14" s="233"/>
      <c r="BQ14" s="238">
        <v>8</v>
      </c>
      <c r="BR14" s="239"/>
      <c r="BS14" s="1029"/>
      <c r="BT14" s="1030"/>
      <c r="BU14" s="1030"/>
      <c r="BV14" s="1030"/>
      <c r="BW14" s="1030"/>
      <c r="BX14" s="1030"/>
      <c r="BY14" s="1030"/>
      <c r="BZ14" s="1030"/>
      <c r="CA14" s="1030"/>
      <c r="CB14" s="1030"/>
      <c r="CC14" s="1030"/>
      <c r="CD14" s="1030"/>
      <c r="CE14" s="1030"/>
      <c r="CF14" s="1030"/>
      <c r="CG14" s="1051"/>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34"/>
    </row>
    <row r="15" spans="1:131" s="235" customFormat="1" ht="26.25" customHeight="1" x14ac:dyDescent="0.2">
      <c r="A15" s="238">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04"/>
      <c r="AL15" s="1105"/>
      <c r="AM15" s="1105"/>
      <c r="AN15" s="1105"/>
      <c r="AO15" s="1105"/>
      <c r="AP15" s="1105"/>
      <c r="AQ15" s="1105"/>
      <c r="AR15" s="1105"/>
      <c r="AS15" s="1105"/>
      <c r="AT15" s="1105"/>
      <c r="AU15" s="1106"/>
      <c r="AV15" s="1106"/>
      <c r="AW15" s="1106"/>
      <c r="AX15" s="1106"/>
      <c r="AY15" s="1107"/>
      <c r="AZ15" s="232"/>
      <c r="BA15" s="232"/>
      <c r="BB15" s="232"/>
      <c r="BC15" s="232"/>
      <c r="BD15" s="232"/>
      <c r="BE15" s="233"/>
      <c r="BF15" s="233"/>
      <c r="BG15" s="233"/>
      <c r="BH15" s="233"/>
      <c r="BI15" s="233"/>
      <c r="BJ15" s="233"/>
      <c r="BK15" s="233"/>
      <c r="BL15" s="233"/>
      <c r="BM15" s="233"/>
      <c r="BN15" s="233"/>
      <c r="BO15" s="233"/>
      <c r="BP15" s="233"/>
      <c r="BQ15" s="238">
        <v>9</v>
      </c>
      <c r="BR15" s="239"/>
      <c r="BS15" s="1029"/>
      <c r="BT15" s="1030"/>
      <c r="BU15" s="1030"/>
      <c r="BV15" s="1030"/>
      <c r="BW15" s="1030"/>
      <c r="BX15" s="1030"/>
      <c r="BY15" s="1030"/>
      <c r="BZ15" s="1030"/>
      <c r="CA15" s="1030"/>
      <c r="CB15" s="1030"/>
      <c r="CC15" s="1030"/>
      <c r="CD15" s="1030"/>
      <c r="CE15" s="1030"/>
      <c r="CF15" s="1030"/>
      <c r="CG15" s="1051"/>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34"/>
    </row>
    <row r="16" spans="1:131" s="235" customFormat="1" ht="26.25" customHeight="1" x14ac:dyDescent="0.2">
      <c r="A16" s="238">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04"/>
      <c r="AL16" s="1105"/>
      <c r="AM16" s="1105"/>
      <c r="AN16" s="1105"/>
      <c r="AO16" s="1105"/>
      <c r="AP16" s="1105"/>
      <c r="AQ16" s="1105"/>
      <c r="AR16" s="1105"/>
      <c r="AS16" s="1105"/>
      <c r="AT16" s="1105"/>
      <c r="AU16" s="1106"/>
      <c r="AV16" s="1106"/>
      <c r="AW16" s="1106"/>
      <c r="AX16" s="1106"/>
      <c r="AY16" s="1107"/>
      <c r="AZ16" s="232"/>
      <c r="BA16" s="232"/>
      <c r="BB16" s="232"/>
      <c r="BC16" s="232"/>
      <c r="BD16" s="232"/>
      <c r="BE16" s="233"/>
      <c r="BF16" s="233"/>
      <c r="BG16" s="233"/>
      <c r="BH16" s="233"/>
      <c r="BI16" s="233"/>
      <c r="BJ16" s="233"/>
      <c r="BK16" s="233"/>
      <c r="BL16" s="233"/>
      <c r="BM16" s="233"/>
      <c r="BN16" s="233"/>
      <c r="BO16" s="233"/>
      <c r="BP16" s="233"/>
      <c r="BQ16" s="238">
        <v>10</v>
      </c>
      <c r="BR16" s="239"/>
      <c r="BS16" s="1029"/>
      <c r="BT16" s="1030"/>
      <c r="BU16" s="1030"/>
      <c r="BV16" s="1030"/>
      <c r="BW16" s="1030"/>
      <c r="BX16" s="1030"/>
      <c r="BY16" s="1030"/>
      <c r="BZ16" s="1030"/>
      <c r="CA16" s="1030"/>
      <c r="CB16" s="1030"/>
      <c r="CC16" s="1030"/>
      <c r="CD16" s="1030"/>
      <c r="CE16" s="1030"/>
      <c r="CF16" s="1030"/>
      <c r="CG16" s="1051"/>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34"/>
    </row>
    <row r="17" spans="1:131" s="235" customFormat="1" ht="26.25" customHeight="1" x14ac:dyDescent="0.2">
      <c r="A17" s="238">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04"/>
      <c r="AL17" s="1105"/>
      <c r="AM17" s="1105"/>
      <c r="AN17" s="1105"/>
      <c r="AO17" s="1105"/>
      <c r="AP17" s="1105"/>
      <c r="AQ17" s="1105"/>
      <c r="AR17" s="1105"/>
      <c r="AS17" s="1105"/>
      <c r="AT17" s="1105"/>
      <c r="AU17" s="1106"/>
      <c r="AV17" s="1106"/>
      <c r="AW17" s="1106"/>
      <c r="AX17" s="1106"/>
      <c r="AY17" s="1107"/>
      <c r="AZ17" s="232"/>
      <c r="BA17" s="232"/>
      <c r="BB17" s="232"/>
      <c r="BC17" s="232"/>
      <c r="BD17" s="232"/>
      <c r="BE17" s="233"/>
      <c r="BF17" s="233"/>
      <c r="BG17" s="233"/>
      <c r="BH17" s="233"/>
      <c r="BI17" s="233"/>
      <c r="BJ17" s="233"/>
      <c r="BK17" s="233"/>
      <c r="BL17" s="233"/>
      <c r="BM17" s="233"/>
      <c r="BN17" s="233"/>
      <c r="BO17" s="233"/>
      <c r="BP17" s="233"/>
      <c r="BQ17" s="238">
        <v>11</v>
      </c>
      <c r="BR17" s="239"/>
      <c r="BS17" s="1029"/>
      <c r="BT17" s="1030"/>
      <c r="BU17" s="1030"/>
      <c r="BV17" s="1030"/>
      <c r="BW17" s="1030"/>
      <c r="BX17" s="1030"/>
      <c r="BY17" s="1030"/>
      <c r="BZ17" s="1030"/>
      <c r="CA17" s="1030"/>
      <c r="CB17" s="1030"/>
      <c r="CC17" s="1030"/>
      <c r="CD17" s="1030"/>
      <c r="CE17" s="1030"/>
      <c r="CF17" s="1030"/>
      <c r="CG17" s="1051"/>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34"/>
    </row>
    <row r="18" spans="1:131" s="235" customFormat="1" ht="26.25" customHeight="1" x14ac:dyDescent="0.2">
      <c r="A18" s="238">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04"/>
      <c r="AL18" s="1105"/>
      <c r="AM18" s="1105"/>
      <c r="AN18" s="1105"/>
      <c r="AO18" s="1105"/>
      <c r="AP18" s="1105"/>
      <c r="AQ18" s="1105"/>
      <c r="AR18" s="1105"/>
      <c r="AS18" s="1105"/>
      <c r="AT18" s="1105"/>
      <c r="AU18" s="1106"/>
      <c r="AV18" s="1106"/>
      <c r="AW18" s="1106"/>
      <c r="AX18" s="1106"/>
      <c r="AY18" s="1107"/>
      <c r="AZ18" s="232"/>
      <c r="BA18" s="232"/>
      <c r="BB18" s="232"/>
      <c r="BC18" s="232"/>
      <c r="BD18" s="232"/>
      <c r="BE18" s="233"/>
      <c r="BF18" s="233"/>
      <c r="BG18" s="233"/>
      <c r="BH18" s="233"/>
      <c r="BI18" s="233"/>
      <c r="BJ18" s="233"/>
      <c r="BK18" s="233"/>
      <c r="BL18" s="233"/>
      <c r="BM18" s="233"/>
      <c r="BN18" s="233"/>
      <c r="BO18" s="233"/>
      <c r="BP18" s="233"/>
      <c r="BQ18" s="238">
        <v>12</v>
      </c>
      <c r="BR18" s="239"/>
      <c r="BS18" s="1029"/>
      <c r="BT18" s="1030"/>
      <c r="BU18" s="1030"/>
      <c r="BV18" s="1030"/>
      <c r="BW18" s="1030"/>
      <c r="BX18" s="1030"/>
      <c r="BY18" s="1030"/>
      <c r="BZ18" s="1030"/>
      <c r="CA18" s="1030"/>
      <c r="CB18" s="1030"/>
      <c r="CC18" s="1030"/>
      <c r="CD18" s="1030"/>
      <c r="CE18" s="1030"/>
      <c r="CF18" s="1030"/>
      <c r="CG18" s="1051"/>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34"/>
    </row>
    <row r="19" spans="1:131" s="235" customFormat="1" ht="26.25" customHeight="1" x14ac:dyDescent="0.2">
      <c r="A19" s="238">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04"/>
      <c r="AL19" s="1105"/>
      <c r="AM19" s="1105"/>
      <c r="AN19" s="1105"/>
      <c r="AO19" s="1105"/>
      <c r="AP19" s="1105"/>
      <c r="AQ19" s="1105"/>
      <c r="AR19" s="1105"/>
      <c r="AS19" s="1105"/>
      <c r="AT19" s="1105"/>
      <c r="AU19" s="1106"/>
      <c r="AV19" s="1106"/>
      <c r="AW19" s="1106"/>
      <c r="AX19" s="1106"/>
      <c r="AY19" s="1107"/>
      <c r="AZ19" s="232"/>
      <c r="BA19" s="232"/>
      <c r="BB19" s="232"/>
      <c r="BC19" s="232"/>
      <c r="BD19" s="232"/>
      <c r="BE19" s="233"/>
      <c r="BF19" s="233"/>
      <c r="BG19" s="233"/>
      <c r="BH19" s="233"/>
      <c r="BI19" s="233"/>
      <c r="BJ19" s="233"/>
      <c r="BK19" s="233"/>
      <c r="BL19" s="233"/>
      <c r="BM19" s="233"/>
      <c r="BN19" s="233"/>
      <c r="BO19" s="233"/>
      <c r="BP19" s="233"/>
      <c r="BQ19" s="238">
        <v>13</v>
      </c>
      <c r="BR19" s="239"/>
      <c r="BS19" s="1029"/>
      <c r="BT19" s="1030"/>
      <c r="BU19" s="1030"/>
      <c r="BV19" s="1030"/>
      <c r="BW19" s="1030"/>
      <c r="BX19" s="1030"/>
      <c r="BY19" s="1030"/>
      <c r="BZ19" s="1030"/>
      <c r="CA19" s="1030"/>
      <c r="CB19" s="1030"/>
      <c r="CC19" s="1030"/>
      <c r="CD19" s="1030"/>
      <c r="CE19" s="1030"/>
      <c r="CF19" s="1030"/>
      <c r="CG19" s="1051"/>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34"/>
    </row>
    <row r="20" spans="1:131" s="235" customFormat="1" ht="26.25" customHeight="1" x14ac:dyDescent="0.2">
      <c r="A20" s="238">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04"/>
      <c r="AL20" s="1105"/>
      <c r="AM20" s="1105"/>
      <c r="AN20" s="1105"/>
      <c r="AO20" s="1105"/>
      <c r="AP20" s="1105"/>
      <c r="AQ20" s="1105"/>
      <c r="AR20" s="1105"/>
      <c r="AS20" s="1105"/>
      <c r="AT20" s="1105"/>
      <c r="AU20" s="1106"/>
      <c r="AV20" s="1106"/>
      <c r="AW20" s="1106"/>
      <c r="AX20" s="1106"/>
      <c r="AY20" s="1107"/>
      <c r="AZ20" s="232"/>
      <c r="BA20" s="232"/>
      <c r="BB20" s="232"/>
      <c r="BC20" s="232"/>
      <c r="BD20" s="232"/>
      <c r="BE20" s="233"/>
      <c r="BF20" s="233"/>
      <c r="BG20" s="233"/>
      <c r="BH20" s="233"/>
      <c r="BI20" s="233"/>
      <c r="BJ20" s="233"/>
      <c r="BK20" s="233"/>
      <c r="BL20" s="233"/>
      <c r="BM20" s="233"/>
      <c r="BN20" s="233"/>
      <c r="BO20" s="233"/>
      <c r="BP20" s="233"/>
      <c r="BQ20" s="238">
        <v>14</v>
      </c>
      <c r="BR20" s="239"/>
      <c r="BS20" s="1029"/>
      <c r="BT20" s="1030"/>
      <c r="BU20" s="1030"/>
      <c r="BV20" s="1030"/>
      <c r="BW20" s="1030"/>
      <c r="BX20" s="1030"/>
      <c r="BY20" s="1030"/>
      <c r="BZ20" s="1030"/>
      <c r="CA20" s="1030"/>
      <c r="CB20" s="1030"/>
      <c r="CC20" s="1030"/>
      <c r="CD20" s="1030"/>
      <c r="CE20" s="1030"/>
      <c r="CF20" s="1030"/>
      <c r="CG20" s="1051"/>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34"/>
    </row>
    <row r="21" spans="1:131" s="235" customFormat="1" ht="26.25" customHeight="1" thickBot="1" x14ac:dyDescent="0.25">
      <c r="A21" s="238">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04"/>
      <c r="AL21" s="1105"/>
      <c r="AM21" s="1105"/>
      <c r="AN21" s="1105"/>
      <c r="AO21" s="1105"/>
      <c r="AP21" s="1105"/>
      <c r="AQ21" s="1105"/>
      <c r="AR21" s="1105"/>
      <c r="AS21" s="1105"/>
      <c r="AT21" s="1105"/>
      <c r="AU21" s="1106"/>
      <c r="AV21" s="1106"/>
      <c r="AW21" s="1106"/>
      <c r="AX21" s="1106"/>
      <c r="AY21" s="1107"/>
      <c r="AZ21" s="232"/>
      <c r="BA21" s="232"/>
      <c r="BB21" s="232"/>
      <c r="BC21" s="232"/>
      <c r="BD21" s="232"/>
      <c r="BE21" s="233"/>
      <c r="BF21" s="233"/>
      <c r="BG21" s="233"/>
      <c r="BH21" s="233"/>
      <c r="BI21" s="233"/>
      <c r="BJ21" s="233"/>
      <c r="BK21" s="233"/>
      <c r="BL21" s="233"/>
      <c r="BM21" s="233"/>
      <c r="BN21" s="233"/>
      <c r="BO21" s="233"/>
      <c r="BP21" s="233"/>
      <c r="BQ21" s="238">
        <v>15</v>
      </c>
      <c r="BR21" s="239"/>
      <c r="BS21" s="1029"/>
      <c r="BT21" s="1030"/>
      <c r="BU21" s="1030"/>
      <c r="BV21" s="1030"/>
      <c r="BW21" s="1030"/>
      <c r="BX21" s="1030"/>
      <c r="BY21" s="1030"/>
      <c r="BZ21" s="1030"/>
      <c r="CA21" s="1030"/>
      <c r="CB21" s="1030"/>
      <c r="CC21" s="1030"/>
      <c r="CD21" s="1030"/>
      <c r="CE21" s="1030"/>
      <c r="CF21" s="1030"/>
      <c r="CG21" s="1051"/>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34"/>
    </row>
    <row r="22" spans="1:131" s="235" customFormat="1" ht="26.25" customHeight="1" x14ac:dyDescent="0.2">
      <c r="A22" s="238">
        <v>16</v>
      </c>
      <c r="B22" s="1067"/>
      <c r="C22" s="1068"/>
      <c r="D22" s="1068"/>
      <c r="E22" s="1068"/>
      <c r="F22" s="1068"/>
      <c r="G22" s="1068"/>
      <c r="H22" s="1068"/>
      <c r="I22" s="1068"/>
      <c r="J22" s="1068"/>
      <c r="K22" s="1068"/>
      <c r="L22" s="1068"/>
      <c r="M22" s="1068"/>
      <c r="N22" s="1068"/>
      <c r="O22" s="1068"/>
      <c r="P22" s="1069"/>
      <c r="Q22" s="1097"/>
      <c r="R22" s="1098"/>
      <c r="S22" s="1098"/>
      <c r="T22" s="1098"/>
      <c r="U22" s="1098"/>
      <c r="V22" s="1098"/>
      <c r="W22" s="1098"/>
      <c r="X22" s="1098"/>
      <c r="Y22" s="1098"/>
      <c r="Z22" s="1098"/>
      <c r="AA22" s="1098"/>
      <c r="AB22" s="1098"/>
      <c r="AC22" s="1098"/>
      <c r="AD22" s="1098"/>
      <c r="AE22" s="1099"/>
      <c r="AF22" s="1072"/>
      <c r="AG22" s="1073"/>
      <c r="AH22" s="1073"/>
      <c r="AI22" s="1073"/>
      <c r="AJ22" s="1074"/>
      <c r="AK22" s="1100"/>
      <c r="AL22" s="1101"/>
      <c r="AM22" s="1101"/>
      <c r="AN22" s="1101"/>
      <c r="AO22" s="1101"/>
      <c r="AP22" s="1101"/>
      <c r="AQ22" s="1101"/>
      <c r="AR22" s="1101"/>
      <c r="AS22" s="1101"/>
      <c r="AT22" s="1101"/>
      <c r="AU22" s="1102"/>
      <c r="AV22" s="1102"/>
      <c r="AW22" s="1102"/>
      <c r="AX22" s="1102"/>
      <c r="AY22" s="1103"/>
      <c r="AZ22" s="1065" t="s">
        <v>396</v>
      </c>
      <c r="BA22" s="1065"/>
      <c r="BB22" s="1065"/>
      <c r="BC22" s="1065"/>
      <c r="BD22" s="1066"/>
      <c r="BE22" s="233"/>
      <c r="BF22" s="233"/>
      <c r="BG22" s="233"/>
      <c r="BH22" s="233"/>
      <c r="BI22" s="233"/>
      <c r="BJ22" s="233"/>
      <c r="BK22" s="233"/>
      <c r="BL22" s="233"/>
      <c r="BM22" s="233"/>
      <c r="BN22" s="233"/>
      <c r="BO22" s="233"/>
      <c r="BP22" s="233"/>
      <c r="BQ22" s="238">
        <v>16</v>
      </c>
      <c r="BR22" s="239"/>
      <c r="BS22" s="1029"/>
      <c r="BT22" s="1030"/>
      <c r="BU22" s="1030"/>
      <c r="BV22" s="1030"/>
      <c r="BW22" s="1030"/>
      <c r="BX22" s="1030"/>
      <c r="BY22" s="1030"/>
      <c r="BZ22" s="1030"/>
      <c r="CA22" s="1030"/>
      <c r="CB22" s="1030"/>
      <c r="CC22" s="1030"/>
      <c r="CD22" s="1030"/>
      <c r="CE22" s="1030"/>
      <c r="CF22" s="1030"/>
      <c r="CG22" s="1051"/>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34"/>
    </row>
    <row r="23" spans="1:131" s="235" customFormat="1" ht="26.25" customHeight="1" thickBot="1" x14ac:dyDescent="0.25">
      <c r="A23" s="240" t="s">
        <v>397</v>
      </c>
      <c r="B23" s="973" t="s">
        <v>398</v>
      </c>
      <c r="C23" s="974"/>
      <c r="D23" s="974"/>
      <c r="E23" s="974"/>
      <c r="F23" s="974"/>
      <c r="G23" s="974"/>
      <c r="H23" s="974"/>
      <c r="I23" s="974"/>
      <c r="J23" s="974"/>
      <c r="K23" s="974"/>
      <c r="L23" s="974"/>
      <c r="M23" s="974"/>
      <c r="N23" s="974"/>
      <c r="O23" s="974"/>
      <c r="P23" s="984"/>
      <c r="Q23" s="1091">
        <v>75227</v>
      </c>
      <c r="R23" s="1088"/>
      <c r="S23" s="1088"/>
      <c r="T23" s="1088"/>
      <c r="U23" s="1088"/>
      <c r="V23" s="1088">
        <v>72817</v>
      </c>
      <c r="W23" s="1088"/>
      <c r="X23" s="1088"/>
      <c r="Y23" s="1088"/>
      <c r="Z23" s="1088"/>
      <c r="AA23" s="1088">
        <v>2410</v>
      </c>
      <c r="AB23" s="1088"/>
      <c r="AC23" s="1088"/>
      <c r="AD23" s="1088"/>
      <c r="AE23" s="1092"/>
      <c r="AF23" s="1093">
        <v>2273</v>
      </c>
      <c r="AG23" s="1088"/>
      <c r="AH23" s="1088"/>
      <c r="AI23" s="1088"/>
      <c r="AJ23" s="1094"/>
      <c r="AK23" s="1095"/>
      <c r="AL23" s="1096"/>
      <c r="AM23" s="1096"/>
      <c r="AN23" s="1096"/>
      <c r="AO23" s="1096"/>
      <c r="AP23" s="1088">
        <v>55652</v>
      </c>
      <c r="AQ23" s="1088"/>
      <c r="AR23" s="1088"/>
      <c r="AS23" s="1088"/>
      <c r="AT23" s="1088"/>
      <c r="AU23" s="1089"/>
      <c r="AV23" s="1089"/>
      <c r="AW23" s="1089"/>
      <c r="AX23" s="1089"/>
      <c r="AY23" s="1090"/>
      <c r="AZ23" s="1085" t="s">
        <v>179</v>
      </c>
      <c r="BA23" s="1086"/>
      <c r="BB23" s="1086"/>
      <c r="BC23" s="1086"/>
      <c r="BD23" s="1087"/>
      <c r="BE23" s="233"/>
      <c r="BF23" s="233"/>
      <c r="BG23" s="233"/>
      <c r="BH23" s="233"/>
      <c r="BI23" s="233"/>
      <c r="BJ23" s="233"/>
      <c r="BK23" s="233"/>
      <c r="BL23" s="233"/>
      <c r="BM23" s="233"/>
      <c r="BN23" s="233"/>
      <c r="BO23" s="233"/>
      <c r="BP23" s="233"/>
      <c r="BQ23" s="238">
        <v>17</v>
      </c>
      <c r="BR23" s="239"/>
      <c r="BS23" s="1029"/>
      <c r="BT23" s="1030"/>
      <c r="BU23" s="1030"/>
      <c r="BV23" s="1030"/>
      <c r="BW23" s="1030"/>
      <c r="BX23" s="1030"/>
      <c r="BY23" s="1030"/>
      <c r="BZ23" s="1030"/>
      <c r="CA23" s="1030"/>
      <c r="CB23" s="1030"/>
      <c r="CC23" s="1030"/>
      <c r="CD23" s="1030"/>
      <c r="CE23" s="1030"/>
      <c r="CF23" s="1030"/>
      <c r="CG23" s="1051"/>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34"/>
    </row>
    <row r="24" spans="1:131" s="235" customFormat="1" ht="26.25" customHeight="1" x14ac:dyDescent="0.2">
      <c r="A24" s="1084" t="s">
        <v>399</v>
      </c>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4"/>
      <c r="AM24" s="1084"/>
      <c r="AN24" s="1084"/>
      <c r="AO24" s="1084"/>
      <c r="AP24" s="1084"/>
      <c r="AQ24" s="1084"/>
      <c r="AR24" s="1084"/>
      <c r="AS24" s="1084"/>
      <c r="AT24" s="1084"/>
      <c r="AU24" s="1084"/>
      <c r="AV24" s="1084"/>
      <c r="AW24" s="1084"/>
      <c r="AX24" s="1084"/>
      <c r="AY24" s="1084"/>
      <c r="AZ24" s="232"/>
      <c r="BA24" s="232"/>
      <c r="BB24" s="232"/>
      <c r="BC24" s="232"/>
      <c r="BD24" s="232"/>
      <c r="BE24" s="233"/>
      <c r="BF24" s="233"/>
      <c r="BG24" s="233"/>
      <c r="BH24" s="233"/>
      <c r="BI24" s="233"/>
      <c r="BJ24" s="233"/>
      <c r="BK24" s="233"/>
      <c r="BL24" s="233"/>
      <c r="BM24" s="233"/>
      <c r="BN24" s="233"/>
      <c r="BO24" s="233"/>
      <c r="BP24" s="233"/>
      <c r="BQ24" s="238">
        <v>18</v>
      </c>
      <c r="BR24" s="239"/>
      <c r="BS24" s="1029"/>
      <c r="BT24" s="1030"/>
      <c r="BU24" s="1030"/>
      <c r="BV24" s="1030"/>
      <c r="BW24" s="1030"/>
      <c r="BX24" s="1030"/>
      <c r="BY24" s="1030"/>
      <c r="BZ24" s="1030"/>
      <c r="CA24" s="1030"/>
      <c r="CB24" s="1030"/>
      <c r="CC24" s="1030"/>
      <c r="CD24" s="1030"/>
      <c r="CE24" s="1030"/>
      <c r="CF24" s="1030"/>
      <c r="CG24" s="1051"/>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34"/>
    </row>
    <row r="25" spans="1:131" ht="26.25" customHeight="1" thickBot="1" x14ac:dyDescent="0.25">
      <c r="A25" s="1083" t="s">
        <v>400</v>
      </c>
      <c r="B25" s="1083"/>
      <c r="C25" s="1083"/>
      <c r="D25" s="1083"/>
      <c r="E25" s="1083"/>
      <c r="F25" s="1083"/>
      <c r="G25" s="1083"/>
      <c r="H25" s="1083"/>
      <c r="I25" s="1083"/>
      <c r="J25" s="1083"/>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c r="AJ25" s="1083"/>
      <c r="AK25" s="1083"/>
      <c r="AL25" s="1083"/>
      <c r="AM25" s="1083"/>
      <c r="AN25" s="1083"/>
      <c r="AO25" s="1083"/>
      <c r="AP25" s="1083"/>
      <c r="AQ25" s="1083"/>
      <c r="AR25" s="1083"/>
      <c r="AS25" s="1083"/>
      <c r="AT25" s="1083"/>
      <c r="AU25" s="1083"/>
      <c r="AV25" s="1083"/>
      <c r="AW25" s="1083"/>
      <c r="AX25" s="1083"/>
      <c r="AY25" s="1083"/>
      <c r="AZ25" s="1083"/>
      <c r="BA25" s="1083"/>
      <c r="BB25" s="1083"/>
      <c r="BC25" s="1083"/>
      <c r="BD25" s="1083"/>
      <c r="BE25" s="1083"/>
      <c r="BF25" s="1083"/>
      <c r="BG25" s="1083"/>
      <c r="BH25" s="1083"/>
      <c r="BI25" s="1083"/>
      <c r="BJ25" s="232"/>
      <c r="BK25" s="232"/>
      <c r="BL25" s="232"/>
      <c r="BM25" s="232"/>
      <c r="BN25" s="232"/>
      <c r="BO25" s="241"/>
      <c r="BP25" s="241"/>
      <c r="BQ25" s="238">
        <v>19</v>
      </c>
      <c r="BR25" s="239"/>
      <c r="BS25" s="1029"/>
      <c r="BT25" s="1030"/>
      <c r="BU25" s="1030"/>
      <c r="BV25" s="1030"/>
      <c r="BW25" s="1030"/>
      <c r="BX25" s="1030"/>
      <c r="BY25" s="1030"/>
      <c r="BZ25" s="1030"/>
      <c r="CA25" s="1030"/>
      <c r="CB25" s="1030"/>
      <c r="CC25" s="1030"/>
      <c r="CD25" s="1030"/>
      <c r="CE25" s="1030"/>
      <c r="CF25" s="1030"/>
      <c r="CG25" s="1051"/>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230"/>
    </row>
    <row r="26" spans="1:131" ht="26.25" customHeight="1" x14ac:dyDescent="0.2">
      <c r="A26" s="1032" t="s">
        <v>377</v>
      </c>
      <c r="B26" s="1033"/>
      <c r="C26" s="1033"/>
      <c r="D26" s="1033"/>
      <c r="E26" s="1033"/>
      <c r="F26" s="1033"/>
      <c r="G26" s="1033"/>
      <c r="H26" s="1033"/>
      <c r="I26" s="1033"/>
      <c r="J26" s="1033"/>
      <c r="K26" s="1033"/>
      <c r="L26" s="1033"/>
      <c r="M26" s="1033"/>
      <c r="N26" s="1033"/>
      <c r="O26" s="1033"/>
      <c r="P26" s="1034"/>
      <c r="Q26" s="1038" t="s">
        <v>401</v>
      </c>
      <c r="R26" s="1039"/>
      <c r="S26" s="1039"/>
      <c r="T26" s="1039"/>
      <c r="U26" s="1040"/>
      <c r="V26" s="1038" t="s">
        <v>402</v>
      </c>
      <c r="W26" s="1039"/>
      <c r="X26" s="1039"/>
      <c r="Y26" s="1039"/>
      <c r="Z26" s="1040"/>
      <c r="AA26" s="1038" t="s">
        <v>403</v>
      </c>
      <c r="AB26" s="1039"/>
      <c r="AC26" s="1039"/>
      <c r="AD26" s="1039"/>
      <c r="AE26" s="1039"/>
      <c r="AF26" s="1079" t="s">
        <v>404</v>
      </c>
      <c r="AG26" s="1045"/>
      <c r="AH26" s="1045"/>
      <c r="AI26" s="1045"/>
      <c r="AJ26" s="1080"/>
      <c r="AK26" s="1039" t="s">
        <v>405</v>
      </c>
      <c r="AL26" s="1039"/>
      <c r="AM26" s="1039"/>
      <c r="AN26" s="1039"/>
      <c r="AO26" s="1040"/>
      <c r="AP26" s="1038" t="s">
        <v>406</v>
      </c>
      <c r="AQ26" s="1039"/>
      <c r="AR26" s="1039"/>
      <c r="AS26" s="1039"/>
      <c r="AT26" s="1040"/>
      <c r="AU26" s="1038" t="s">
        <v>407</v>
      </c>
      <c r="AV26" s="1039"/>
      <c r="AW26" s="1039"/>
      <c r="AX26" s="1039"/>
      <c r="AY26" s="1040"/>
      <c r="AZ26" s="1038" t="s">
        <v>408</v>
      </c>
      <c r="BA26" s="1039"/>
      <c r="BB26" s="1039"/>
      <c r="BC26" s="1039"/>
      <c r="BD26" s="1040"/>
      <c r="BE26" s="1038" t="s">
        <v>384</v>
      </c>
      <c r="BF26" s="1039"/>
      <c r="BG26" s="1039"/>
      <c r="BH26" s="1039"/>
      <c r="BI26" s="1052"/>
      <c r="BJ26" s="232"/>
      <c r="BK26" s="232"/>
      <c r="BL26" s="232"/>
      <c r="BM26" s="232"/>
      <c r="BN26" s="232"/>
      <c r="BO26" s="241"/>
      <c r="BP26" s="241"/>
      <c r="BQ26" s="238">
        <v>20</v>
      </c>
      <c r="BR26" s="239"/>
      <c r="BS26" s="1029"/>
      <c r="BT26" s="1030"/>
      <c r="BU26" s="1030"/>
      <c r="BV26" s="1030"/>
      <c r="BW26" s="1030"/>
      <c r="BX26" s="1030"/>
      <c r="BY26" s="1030"/>
      <c r="BZ26" s="1030"/>
      <c r="CA26" s="1030"/>
      <c r="CB26" s="1030"/>
      <c r="CC26" s="1030"/>
      <c r="CD26" s="1030"/>
      <c r="CE26" s="1030"/>
      <c r="CF26" s="1030"/>
      <c r="CG26" s="1051"/>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230"/>
    </row>
    <row r="27" spans="1:131" ht="26.25" customHeight="1" thickBot="1" x14ac:dyDescent="0.25">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81"/>
      <c r="AG27" s="1048"/>
      <c r="AH27" s="1048"/>
      <c r="AI27" s="1048"/>
      <c r="AJ27" s="1082"/>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32"/>
      <c r="BK27" s="232"/>
      <c r="BL27" s="232"/>
      <c r="BM27" s="232"/>
      <c r="BN27" s="232"/>
      <c r="BO27" s="241"/>
      <c r="BP27" s="241"/>
      <c r="BQ27" s="238">
        <v>21</v>
      </c>
      <c r="BR27" s="239"/>
      <c r="BS27" s="1029"/>
      <c r="BT27" s="1030"/>
      <c r="BU27" s="1030"/>
      <c r="BV27" s="1030"/>
      <c r="BW27" s="1030"/>
      <c r="BX27" s="1030"/>
      <c r="BY27" s="1030"/>
      <c r="BZ27" s="1030"/>
      <c r="CA27" s="1030"/>
      <c r="CB27" s="1030"/>
      <c r="CC27" s="1030"/>
      <c r="CD27" s="1030"/>
      <c r="CE27" s="1030"/>
      <c r="CF27" s="1030"/>
      <c r="CG27" s="1051"/>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230"/>
    </row>
    <row r="28" spans="1:131" ht="26.25" customHeight="1" thickTop="1" x14ac:dyDescent="0.2">
      <c r="A28" s="242">
        <v>1</v>
      </c>
      <c r="B28" s="1111" t="s">
        <v>563</v>
      </c>
      <c r="C28" s="1112"/>
      <c r="D28" s="1112"/>
      <c r="E28" s="1112"/>
      <c r="F28" s="1112"/>
      <c r="G28" s="1112"/>
      <c r="H28" s="1112"/>
      <c r="I28" s="1112"/>
      <c r="J28" s="1112"/>
      <c r="K28" s="1112"/>
      <c r="L28" s="1112"/>
      <c r="M28" s="1112"/>
      <c r="N28" s="1112"/>
      <c r="O28" s="1112"/>
      <c r="P28" s="1113"/>
      <c r="Q28" s="1147">
        <v>15303</v>
      </c>
      <c r="R28" s="1148"/>
      <c r="S28" s="1148"/>
      <c r="T28" s="1148"/>
      <c r="U28" s="1148"/>
      <c r="V28" s="1148">
        <v>15173</v>
      </c>
      <c r="W28" s="1148"/>
      <c r="X28" s="1148"/>
      <c r="Y28" s="1148"/>
      <c r="Z28" s="1148"/>
      <c r="AA28" s="1148">
        <v>130</v>
      </c>
      <c r="AB28" s="1148"/>
      <c r="AC28" s="1148"/>
      <c r="AD28" s="1148"/>
      <c r="AE28" s="1149"/>
      <c r="AF28" s="1150">
        <v>130</v>
      </c>
      <c r="AG28" s="1148"/>
      <c r="AH28" s="1148"/>
      <c r="AI28" s="1148"/>
      <c r="AJ28" s="1151"/>
      <c r="AK28" s="1143">
        <v>1536</v>
      </c>
      <c r="AL28" s="1144"/>
      <c r="AM28" s="1144"/>
      <c r="AN28" s="1144"/>
      <c r="AO28" s="1144"/>
      <c r="AP28" s="1144" t="s">
        <v>514</v>
      </c>
      <c r="AQ28" s="1144"/>
      <c r="AR28" s="1144"/>
      <c r="AS28" s="1144"/>
      <c r="AT28" s="1144"/>
      <c r="AU28" s="1144" t="s">
        <v>514</v>
      </c>
      <c r="AV28" s="1144"/>
      <c r="AW28" s="1144"/>
      <c r="AX28" s="1144"/>
      <c r="AY28" s="1144"/>
      <c r="AZ28" s="1078" t="s">
        <v>514</v>
      </c>
      <c r="BA28" s="1078"/>
      <c r="BB28" s="1078"/>
      <c r="BC28" s="1078"/>
      <c r="BD28" s="1078"/>
      <c r="BE28" s="1145"/>
      <c r="BF28" s="1145"/>
      <c r="BG28" s="1145"/>
      <c r="BH28" s="1145"/>
      <c r="BI28" s="1146"/>
      <c r="BJ28" s="232"/>
      <c r="BK28" s="232"/>
      <c r="BL28" s="232"/>
      <c r="BM28" s="232"/>
      <c r="BN28" s="232"/>
      <c r="BO28" s="241"/>
      <c r="BP28" s="241"/>
      <c r="BQ28" s="238">
        <v>22</v>
      </c>
      <c r="BR28" s="239"/>
      <c r="BS28" s="1029"/>
      <c r="BT28" s="1030"/>
      <c r="BU28" s="1030"/>
      <c r="BV28" s="1030"/>
      <c r="BW28" s="1030"/>
      <c r="BX28" s="1030"/>
      <c r="BY28" s="1030"/>
      <c r="BZ28" s="1030"/>
      <c r="CA28" s="1030"/>
      <c r="CB28" s="1030"/>
      <c r="CC28" s="1030"/>
      <c r="CD28" s="1030"/>
      <c r="CE28" s="1030"/>
      <c r="CF28" s="1030"/>
      <c r="CG28" s="1051"/>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230"/>
    </row>
    <row r="29" spans="1:131" ht="26.25" customHeight="1" x14ac:dyDescent="0.2">
      <c r="A29" s="242">
        <v>2</v>
      </c>
      <c r="B29" s="1067" t="s">
        <v>566</v>
      </c>
      <c r="C29" s="1068"/>
      <c r="D29" s="1068"/>
      <c r="E29" s="1068"/>
      <c r="F29" s="1068"/>
      <c r="G29" s="1068"/>
      <c r="H29" s="1068"/>
      <c r="I29" s="1068"/>
      <c r="J29" s="1068"/>
      <c r="K29" s="1068"/>
      <c r="L29" s="1068"/>
      <c r="M29" s="1068"/>
      <c r="N29" s="1068"/>
      <c r="O29" s="1068"/>
      <c r="P29" s="1069"/>
      <c r="Q29" s="1075">
        <v>9</v>
      </c>
      <c r="R29" s="1076"/>
      <c r="S29" s="1076"/>
      <c r="T29" s="1076"/>
      <c r="U29" s="1076"/>
      <c r="V29" s="1076">
        <v>9</v>
      </c>
      <c r="W29" s="1076"/>
      <c r="X29" s="1076"/>
      <c r="Y29" s="1076"/>
      <c r="Z29" s="1076"/>
      <c r="AA29" s="1076" t="s">
        <v>514</v>
      </c>
      <c r="AB29" s="1076"/>
      <c r="AC29" s="1076"/>
      <c r="AD29" s="1076"/>
      <c r="AE29" s="1077"/>
      <c r="AF29" s="1072" t="s">
        <v>514</v>
      </c>
      <c r="AG29" s="1073"/>
      <c r="AH29" s="1073"/>
      <c r="AI29" s="1073"/>
      <c r="AJ29" s="1074"/>
      <c r="AK29" s="1016">
        <v>9</v>
      </c>
      <c r="AL29" s="1007"/>
      <c r="AM29" s="1007"/>
      <c r="AN29" s="1007"/>
      <c r="AO29" s="1007"/>
      <c r="AP29" s="1007" t="s">
        <v>514</v>
      </c>
      <c r="AQ29" s="1007"/>
      <c r="AR29" s="1007"/>
      <c r="AS29" s="1007"/>
      <c r="AT29" s="1007"/>
      <c r="AU29" s="1007" t="s">
        <v>514</v>
      </c>
      <c r="AV29" s="1007"/>
      <c r="AW29" s="1007"/>
      <c r="AX29" s="1007"/>
      <c r="AY29" s="1007"/>
      <c r="AZ29" s="1078" t="s">
        <v>514</v>
      </c>
      <c r="BA29" s="1078"/>
      <c r="BB29" s="1078"/>
      <c r="BC29" s="1078"/>
      <c r="BD29" s="1078"/>
      <c r="BE29" s="1008"/>
      <c r="BF29" s="1008"/>
      <c r="BG29" s="1008"/>
      <c r="BH29" s="1008"/>
      <c r="BI29" s="1009"/>
      <c r="BJ29" s="232"/>
      <c r="BK29" s="232"/>
      <c r="BL29" s="232"/>
      <c r="BM29" s="232"/>
      <c r="BN29" s="232"/>
      <c r="BO29" s="241"/>
      <c r="BP29" s="241"/>
      <c r="BQ29" s="238">
        <v>23</v>
      </c>
      <c r="BR29" s="239"/>
      <c r="BS29" s="1029"/>
      <c r="BT29" s="1030"/>
      <c r="BU29" s="1030"/>
      <c r="BV29" s="1030"/>
      <c r="BW29" s="1030"/>
      <c r="BX29" s="1030"/>
      <c r="BY29" s="1030"/>
      <c r="BZ29" s="1030"/>
      <c r="CA29" s="1030"/>
      <c r="CB29" s="1030"/>
      <c r="CC29" s="1030"/>
      <c r="CD29" s="1030"/>
      <c r="CE29" s="1030"/>
      <c r="CF29" s="1030"/>
      <c r="CG29" s="1051"/>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230"/>
    </row>
    <row r="30" spans="1:131" ht="26.25" customHeight="1" x14ac:dyDescent="0.2">
      <c r="A30" s="242">
        <v>3</v>
      </c>
      <c r="B30" s="1067" t="s">
        <v>564</v>
      </c>
      <c r="C30" s="1068"/>
      <c r="D30" s="1068"/>
      <c r="E30" s="1068"/>
      <c r="F30" s="1068"/>
      <c r="G30" s="1068"/>
      <c r="H30" s="1068"/>
      <c r="I30" s="1068"/>
      <c r="J30" s="1068"/>
      <c r="K30" s="1068"/>
      <c r="L30" s="1068"/>
      <c r="M30" s="1068"/>
      <c r="N30" s="1068"/>
      <c r="O30" s="1068"/>
      <c r="P30" s="1069"/>
      <c r="Q30" s="1075">
        <v>2417</v>
      </c>
      <c r="R30" s="1076"/>
      <c r="S30" s="1076"/>
      <c r="T30" s="1076"/>
      <c r="U30" s="1076"/>
      <c r="V30" s="1076">
        <v>2346</v>
      </c>
      <c r="W30" s="1076"/>
      <c r="X30" s="1076"/>
      <c r="Y30" s="1076"/>
      <c r="Z30" s="1076"/>
      <c r="AA30" s="1076">
        <v>71</v>
      </c>
      <c r="AB30" s="1076"/>
      <c r="AC30" s="1076"/>
      <c r="AD30" s="1076"/>
      <c r="AE30" s="1077"/>
      <c r="AF30" s="1072">
        <v>71</v>
      </c>
      <c r="AG30" s="1073"/>
      <c r="AH30" s="1073"/>
      <c r="AI30" s="1073"/>
      <c r="AJ30" s="1074"/>
      <c r="AK30" s="1016">
        <v>666</v>
      </c>
      <c r="AL30" s="1007"/>
      <c r="AM30" s="1007"/>
      <c r="AN30" s="1007"/>
      <c r="AO30" s="1007"/>
      <c r="AP30" s="1007" t="s">
        <v>514</v>
      </c>
      <c r="AQ30" s="1007"/>
      <c r="AR30" s="1007"/>
      <c r="AS30" s="1007"/>
      <c r="AT30" s="1007"/>
      <c r="AU30" s="1007" t="s">
        <v>514</v>
      </c>
      <c r="AV30" s="1007"/>
      <c r="AW30" s="1007"/>
      <c r="AX30" s="1007"/>
      <c r="AY30" s="1007"/>
      <c r="AZ30" s="1078" t="s">
        <v>514</v>
      </c>
      <c r="BA30" s="1078"/>
      <c r="BB30" s="1078"/>
      <c r="BC30" s="1078"/>
      <c r="BD30" s="1078"/>
      <c r="BE30" s="1008"/>
      <c r="BF30" s="1008"/>
      <c r="BG30" s="1008"/>
      <c r="BH30" s="1008"/>
      <c r="BI30" s="1009"/>
      <c r="BJ30" s="232"/>
      <c r="BK30" s="232"/>
      <c r="BL30" s="232"/>
      <c r="BM30" s="232"/>
      <c r="BN30" s="232"/>
      <c r="BO30" s="241"/>
      <c r="BP30" s="241"/>
      <c r="BQ30" s="238">
        <v>24</v>
      </c>
      <c r="BR30" s="239"/>
      <c r="BS30" s="1029"/>
      <c r="BT30" s="1030"/>
      <c r="BU30" s="1030"/>
      <c r="BV30" s="1030"/>
      <c r="BW30" s="1030"/>
      <c r="BX30" s="1030"/>
      <c r="BY30" s="1030"/>
      <c r="BZ30" s="1030"/>
      <c r="CA30" s="1030"/>
      <c r="CB30" s="1030"/>
      <c r="CC30" s="1030"/>
      <c r="CD30" s="1030"/>
      <c r="CE30" s="1030"/>
      <c r="CF30" s="1030"/>
      <c r="CG30" s="1051"/>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230"/>
    </row>
    <row r="31" spans="1:131" ht="26.25" customHeight="1" x14ac:dyDescent="0.2">
      <c r="A31" s="242">
        <v>4</v>
      </c>
      <c r="B31" s="1067" t="s">
        <v>562</v>
      </c>
      <c r="C31" s="1068"/>
      <c r="D31" s="1068"/>
      <c r="E31" s="1068"/>
      <c r="F31" s="1068"/>
      <c r="G31" s="1068"/>
      <c r="H31" s="1068"/>
      <c r="I31" s="1068"/>
      <c r="J31" s="1068"/>
      <c r="K31" s="1068"/>
      <c r="L31" s="1068"/>
      <c r="M31" s="1068"/>
      <c r="N31" s="1068"/>
      <c r="O31" s="1068"/>
      <c r="P31" s="1069"/>
      <c r="Q31" s="1075">
        <v>2400</v>
      </c>
      <c r="R31" s="1076"/>
      <c r="S31" s="1076"/>
      <c r="T31" s="1076"/>
      <c r="U31" s="1076"/>
      <c r="V31" s="1076">
        <v>2128</v>
      </c>
      <c r="W31" s="1076"/>
      <c r="X31" s="1076"/>
      <c r="Y31" s="1076"/>
      <c r="Z31" s="1076"/>
      <c r="AA31" s="1076">
        <v>272</v>
      </c>
      <c r="AB31" s="1076"/>
      <c r="AC31" s="1076"/>
      <c r="AD31" s="1076"/>
      <c r="AE31" s="1077"/>
      <c r="AF31" s="1072">
        <v>2226</v>
      </c>
      <c r="AG31" s="1073"/>
      <c r="AH31" s="1073"/>
      <c r="AI31" s="1073"/>
      <c r="AJ31" s="1074"/>
      <c r="AK31" s="1016">
        <v>229</v>
      </c>
      <c r="AL31" s="1007"/>
      <c r="AM31" s="1007"/>
      <c r="AN31" s="1007"/>
      <c r="AO31" s="1007"/>
      <c r="AP31" s="1007">
        <v>10083</v>
      </c>
      <c r="AQ31" s="1007"/>
      <c r="AR31" s="1007"/>
      <c r="AS31" s="1007"/>
      <c r="AT31" s="1007"/>
      <c r="AU31" s="1007">
        <v>10</v>
      </c>
      <c r="AV31" s="1007"/>
      <c r="AW31" s="1007"/>
      <c r="AX31" s="1007"/>
      <c r="AY31" s="1007"/>
      <c r="AZ31" s="1140" t="s">
        <v>514</v>
      </c>
      <c r="BA31" s="1141"/>
      <c r="BB31" s="1141"/>
      <c r="BC31" s="1141"/>
      <c r="BD31" s="1142"/>
      <c r="BE31" s="1008" t="s">
        <v>575</v>
      </c>
      <c r="BF31" s="1008"/>
      <c r="BG31" s="1008"/>
      <c r="BH31" s="1008"/>
      <c r="BI31" s="1009"/>
      <c r="BJ31" s="232"/>
      <c r="BK31" s="232"/>
      <c r="BL31" s="232"/>
      <c r="BM31" s="232"/>
      <c r="BN31" s="232"/>
      <c r="BO31" s="241"/>
      <c r="BP31" s="241"/>
      <c r="BQ31" s="238">
        <v>25</v>
      </c>
      <c r="BR31" s="239"/>
      <c r="BS31" s="1029"/>
      <c r="BT31" s="1030"/>
      <c r="BU31" s="1030"/>
      <c r="BV31" s="1030"/>
      <c r="BW31" s="1030"/>
      <c r="BX31" s="1030"/>
      <c r="BY31" s="1030"/>
      <c r="BZ31" s="1030"/>
      <c r="CA31" s="1030"/>
      <c r="CB31" s="1030"/>
      <c r="CC31" s="1030"/>
      <c r="CD31" s="1030"/>
      <c r="CE31" s="1030"/>
      <c r="CF31" s="1030"/>
      <c r="CG31" s="1051"/>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230"/>
    </row>
    <row r="32" spans="1:131" ht="26.25" customHeight="1" x14ac:dyDescent="0.2">
      <c r="A32" s="242">
        <v>5</v>
      </c>
      <c r="B32" s="1067" t="s">
        <v>560</v>
      </c>
      <c r="C32" s="1068"/>
      <c r="D32" s="1068"/>
      <c r="E32" s="1068"/>
      <c r="F32" s="1068"/>
      <c r="G32" s="1068"/>
      <c r="H32" s="1068"/>
      <c r="I32" s="1068"/>
      <c r="J32" s="1068"/>
      <c r="K32" s="1068"/>
      <c r="L32" s="1068"/>
      <c r="M32" s="1068"/>
      <c r="N32" s="1068"/>
      <c r="O32" s="1068"/>
      <c r="P32" s="1069"/>
      <c r="Q32" s="1075">
        <v>4104</v>
      </c>
      <c r="R32" s="1076"/>
      <c r="S32" s="1076"/>
      <c r="T32" s="1076"/>
      <c r="U32" s="1076"/>
      <c r="V32" s="1076">
        <v>3534</v>
      </c>
      <c r="W32" s="1076"/>
      <c r="X32" s="1076"/>
      <c r="Y32" s="1076"/>
      <c r="Z32" s="1076"/>
      <c r="AA32" s="1076">
        <v>570</v>
      </c>
      <c r="AB32" s="1076"/>
      <c r="AC32" s="1076"/>
      <c r="AD32" s="1076"/>
      <c r="AE32" s="1077"/>
      <c r="AF32" s="1072">
        <v>4539</v>
      </c>
      <c r="AG32" s="1073"/>
      <c r="AH32" s="1073"/>
      <c r="AI32" s="1073"/>
      <c r="AJ32" s="1074"/>
      <c r="AK32" s="1016">
        <v>1356</v>
      </c>
      <c r="AL32" s="1007"/>
      <c r="AM32" s="1007"/>
      <c r="AN32" s="1007"/>
      <c r="AO32" s="1007"/>
      <c r="AP32" s="1007">
        <v>14796</v>
      </c>
      <c r="AQ32" s="1007"/>
      <c r="AR32" s="1007"/>
      <c r="AS32" s="1007"/>
      <c r="AT32" s="1007"/>
      <c r="AU32" s="1007">
        <v>9809</v>
      </c>
      <c r="AV32" s="1007"/>
      <c r="AW32" s="1007"/>
      <c r="AX32" s="1007"/>
      <c r="AY32" s="1007"/>
      <c r="AZ32" s="1078" t="s">
        <v>514</v>
      </c>
      <c r="BA32" s="1078"/>
      <c r="BB32" s="1078"/>
      <c r="BC32" s="1078"/>
      <c r="BD32" s="1078"/>
      <c r="BE32" s="1008" t="s">
        <v>575</v>
      </c>
      <c r="BF32" s="1008"/>
      <c r="BG32" s="1008"/>
      <c r="BH32" s="1008"/>
      <c r="BI32" s="1009"/>
      <c r="BJ32" s="232"/>
      <c r="BK32" s="232"/>
      <c r="BL32" s="232"/>
      <c r="BM32" s="232"/>
      <c r="BN32" s="232"/>
      <c r="BO32" s="241"/>
      <c r="BP32" s="241"/>
      <c r="BQ32" s="238">
        <v>26</v>
      </c>
      <c r="BR32" s="239"/>
      <c r="BS32" s="1029"/>
      <c r="BT32" s="1030"/>
      <c r="BU32" s="1030"/>
      <c r="BV32" s="1030"/>
      <c r="BW32" s="1030"/>
      <c r="BX32" s="1030"/>
      <c r="BY32" s="1030"/>
      <c r="BZ32" s="1030"/>
      <c r="CA32" s="1030"/>
      <c r="CB32" s="1030"/>
      <c r="CC32" s="1030"/>
      <c r="CD32" s="1030"/>
      <c r="CE32" s="1030"/>
      <c r="CF32" s="1030"/>
      <c r="CG32" s="1051"/>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230"/>
    </row>
    <row r="33" spans="1:131" ht="26.25" customHeight="1" x14ac:dyDescent="0.2">
      <c r="A33" s="242">
        <v>6</v>
      </c>
      <c r="B33" s="1067"/>
      <c r="C33" s="1068"/>
      <c r="D33" s="1068"/>
      <c r="E33" s="1068"/>
      <c r="F33" s="1068"/>
      <c r="G33" s="1068"/>
      <c r="H33" s="1068"/>
      <c r="I33" s="1068"/>
      <c r="J33" s="1068"/>
      <c r="K33" s="1068"/>
      <c r="L33" s="1068"/>
      <c r="M33" s="1068"/>
      <c r="N33" s="1068"/>
      <c r="O33" s="1068"/>
      <c r="P33" s="1069"/>
      <c r="Q33" s="1075"/>
      <c r="R33" s="1076"/>
      <c r="S33" s="1076"/>
      <c r="T33" s="1076"/>
      <c r="U33" s="1076"/>
      <c r="V33" s="1076"/>
      <c r="W33" s="1076"/>
      <c r="X33" s="1076"/>
      <c r="Y33" s="1076"/>
      <c r="Z33" s="1076"/>
      <c r="AA33" s="1076"/>
      <c r="AB33" s="1076"/>
      <c r="AC33" s="1076"/>
      <c r="AD33" s="1076"/>
      <c r="AE33" s="1077"/>
      <c r="AF33" s="1072"/>
      <c r="AG33" s="1073"/>
      <c r="AH33" s="1073"/>
      <c r="AI33" s="1073"/>
      <c r="AJ33" s="1074"/>
      <c r="AK33" s="1016"/>
      <c r="AL33" s="1007"/>
      <c r="AM33" s="1007"/>
      <c r="AN33" s="1007"/>
      <c r="AO33" s="1007"/>
      <c r="AP33" s="1007"/>
      <c r="AQ33" s="1007"/>
      <c r="AR33" s="1007"/>
      <c r="AS33" s="1007"/>
      <c r="AT33" s="1007"/>
      <c r="AU33" s="1007"/>
      <c r="AV33" s="1007"/>
      <c r="AW33" s="1007"/>
      <c r="AX33" s="1007"/>
      <c r="AY33" s="1007"/>
      <c r="AZ33" s="1078"/>
      <c r="BA33" s="1078"/>
      <c r="BB33" s="1078"/>
      <c r="BC33" s="1078"/>
      <c r="BD33" s="1078"/>
      <c r="BE33" s="1008"/>
      <c r="BF33" s="1008"/>
      <c r="BG33" s="1008"/>
      <c r="BH33" s="1008"/>
      <c r="BI33" s="1009"/>
      <c r="BJ33" s="232"/>
      <c r="BK33" s="232"/>
      <c r="BL33" s="232"/>
      <c r="BM33" s="232"/>
      <c r="BN33" s="232"/>
      <c r="BO33" s="241"/>
      <c r="BP33" s="241"/>
      <c r="BQ33" s="238">
        <v>27</v>
      </c>
      <c r="BR33" s="239"/>
      <c r="BS33" s="1029"/>
      <c r="BT33" s="1030"/>
      <c r="BU33" s="1030"/>
      <c r="BV33" s="1030"/>
      <c r="BW33" s="1030"/>
      <c r="BX33" s="1030"/>
      <c r="BY33" s="1030"/>
      <c r="BZ33" s="1030"/>
      <c r="CA33" s="1030"/>
      <c r="CB33" s="1030"/>
      <c r="CC33" s="1030"/>
      <c r="CD33" s="1030"/>
      <c r="CE33" s="1030"/>
      <c r="CF33" s="1030"/>
      <c r="CG33" s="1051"/>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230"/>
    </row>
    <row r="34" spans="1:131" ht="26.25" customHeight="1" x14ac:dyDescent="0.2">
      <c r="A34" s="242">
        <v>7</v>
      </c>
      <c r="B34" s="1067"/>
      <c r="C34" s="1068"/>
      <c r="D34" s="1068"/>
      <c r="E34" s="1068"/>
      <c r="F34" s="1068"/>
      <c r="G34" s="1068"/>
      <c r="H34" s="1068"/>
      <c r="I34" s="1068"/>
      <c r="J34" s="1068"/>
      <c r="K34" s="1068"/>
      <c r="L34" s="1068"/>
      <c r="M34" s="1068"/>
      <c r="N34" s="1068"/>
      <c r="O34" s="1068"/>
      <c r="P34" s="1069"/>
      <c r="Q34" s="1075"/>
      <c r="R34" s="1076"/>
      <c r="S34" s="1076"/>
      <c r="T34" s="1076"/>
      <c r="U34" s="1076"/>
      <c r="V34" s="1076"/>
      <c r="W34" s="1076"/>
      <c r="X34" s="1076"/>
      <c r="Y34" s="1076"/>
      <c r="Z34" s="1076"/>
      <c r="AA34" s="1076"/>
      <c r="AB34" s="1076"/>
      <c r="AC34" s="1076"/>
      <c r="AD34" s="1076"/>
      <c r="AE34" s="1077"/>
      <c r="AF34" s="1072"/>
      <c r="AG34" s="1073"/>
      <c r="AH34" s="1073"/>
      <c r="AI34" s="1073"/>
      <c r="AJ34" s="1074"/>
      <c r="AK34" s="1016"/>
      <c r="AL34" s="1007"/>
      <c r="AM34" s="1007"/>
      <c r="AN34" s="1007"/>
      <c r="AO34" s="1007"/>
      <c r="AP34" s="1007"/>
      <c r="AQ34" s="1007"/>
      <c r="AR34" s="1007"/>
      <c r="AS34" s="1007"/>
      <c r="AT34" s="1007"/>
      <c r="AU34" s="1007"/>
      <c r="AV34" s="1007"/>
      <c r="AW34" s="1007"/>
      <c r="AX34" s="1007"/>
      <c r="AY34" s="1007"/>
      <c r="AZ34" s="1078"/>
      <c r="BA34" s="1078"/>
      <c r="BB34" s="1078"/>
      <c r="BC34" s="1078"/>
      <c r="BD34" s="1078"/>
      <c r="BE34" s="1008"/>
      <c r="BF34" s="1008"/>
      <c r="BG34" s="1008"/>
      <c r="BH34" s="1008"/>
      <c r="BI34" s="1009"/>
      <c r="BJ34" s="232"/>
      <c r="BK34" s="232"/>
      <c r="BL34" s="232"/>
      <c r="BM34" s="232"/>
      <c r="BN34" s="232"/>
      <c r="BO34" s="241"/>
      <c r="BP34" s="241"/>
      <c r="BQ34" s="238">
        <v>28</v>
      </c>
      <c r="BR34" s="239"/>
      <c r="BS34" s="1029"/>
      <c r="BT34" s="1030"/>
      <c r="BU34" s="1030"/>
      <c r="BV34" s="1030"/>
      <c r="BW34" s="1030"/>
      <c r="BX34" s="1030"/>
      <c r="BY34" s="1030"/>
      <c r="BZ34" s="1030"/>
      <c r="CA34" s="1030"/>
      <c r="CB34" s="1030"/>
      <c r="CC34" s="1030"/>
      <c r="CD34" s="1030"/>
      <c r="CE34" s="1030"/>
      <c r="CF34" s="1030"/>
      <c r="CG34" s="1051"/>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230"/>
    </row>
    <row r="35" spans="1:131" ht="26.25" customHeight="1" x14ac:dyDescent="0.2">
      <c r="A35" s="242">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6"/>
      <c r="AL35" s="1007"/>
      <c r="AM35" s="1007"/>
      <c r="AN35" s="1007"/>
      <c r="AO35" s="1007"/>
      <c r="AP35" s="1007"/>
      <c r="AQ35" s="1007"/>
      <c r="AR35" s="1007"/>
      <c r="AS35" s="1007"/>
      <c r="AT35" s="1007"/>
      <c r="AU35" s="1007"/>
      <c r="AV35" s="1007"/>
      <c r="AW35" s="1007"/>
      <c r="AX35" s="1007"/>
      <c r="AY35" s="1007"/>
      <c r="AZ35" s="1078"/>
      <c r="BA35" s="1078"/>
      <c r="BB35" s="1078"/>
      <c r="BC35" s="1078"/>
      <c r="BD35" s="1078"/>
      <c r="BE35" s="1008"/>
      <c r="BF35" s="1008"/>
      <c r="BG35" s="1008"/>
      <c r="BH35" s="1008"/>
      <c r="BI35" s="1009"/>
      <c r="BJ35" s="232"/>
      <c r="BK35" s="232"/>
      <c r="BL35" s="232"/>
      <c r="BM35" s="232"/>
      <c r="BN35" s="232"/>
      <c r="BO35" s="241"/>
      <c r="BP35" s="241"/>
      <c r="BQ35" s="238">
        <v>29</v>
      </c>
      <c r="BR35" s="239"/>
      <c r="BS35" s="1029"/>
      <c r="BT35" s="1030"/>
      <c r="BU35" s="1030"/>
      <c r="BV35" s="1030"/>
      <c r="BW35" s="1030"/>
      <c r="BX35" s="1030"/>
      <c r="BY35" s="1030"/>
      <c r="BZ35" s="1030"/>
      <c r="CA35" s="1030"/>
      <c r="CB35" s="1030"/>
      <c r="CC35" s="1030"/>
      <c r="CD35" s="1030"/>
      <c r="CE35" s="1030"/>
      <c r="CF35" s="1030"/>
      <c r="CG35" s="1051"/>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230"/>
    </row>
    <row r="36" spans="1:131" ht="26.25" customHeight="1" x14ac:dyDescent="0.2">
      <c r="A36" s="242">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6"/>
      <c r="AL36" s="1007"/>
      <c r="AM36" s="1007"/>
      <c r="AN36" s="1007"/>
      <c r="AO36" s="1007"/>
      <c r="AP36" s="1007"/>
      <c r="AQ36" s="1007"/>
      <c r="AR36" s="1007"/>
      <c r="AS36" s="1007"/>
      <c r="AT36" s="1007"/>
      <c r="AU36" s="1007"/>
      <c r="AV36" s="1007"/>
      <c r="AW36" s="1007"/>
      <c r="AX36" s="1007"/>
      <c r="AY36" s="1007"/>
      <c r="AZ36" s="1078"/>
      <c r="BA36" s="1078"/>
      <c r="BB36" s="1078"/>
      <c r="BC36" s="1078"/>
      <c r="BD36" s="1078"/>
      <c r="BE36" s="1008"/>
      <c r="BF36" s="1008"/>
      <c r="BG36" s="1008"/>
      <c r="BH36" s="1008"/>
      <c r="BI36" s="1009"/>
      <c r="BJ36" s="232"/>
      <c r="BK36" s="232"/>
      <c r="BL36" s="232"/>
      <c r="BM36" s="232"/>
      <c r="BN36" s="232"/>
      <c r="BO36" s="241"/>
      <c r="BP36" s="241"/>
      <c r="BQ36" s="238">
        <v>30</v>
      </c>
      <c r="BR36" s="239"/>
      <c r="BS36" s="1029"/>
      <c r="BT36" s="1030"/>
      <c r="BU36" s="1030"/>
      <c r="BV36" s="1030"/>
      <c r="BW36" s="1030"/>
      <c r="BX36" s="1030"/>
      <c r="BY36" s="1030"/>
      <c r="BZ36" s="1030"/>
      <c r="CA36" s="1030"/>
      <c r="CB36" s="1030"/>
      <c r="CC36" s="1030"/>
      <c r="CD36" s="1030"/>
      <c r="CE36" s="1030"/>
      <c r="CF36" s="1030"/>
      <c r="CG36" s="1051"/>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230"/>
    </row>
    <row r="37" spans="1:131" ht="26.25" customHeight="1" x14ac:dyDescent="0.2">
      <c r="A37" s="242">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6"/>
      <c r="AL37" s="1007"/>
      <c r="AM37" s="1007"/>
      <c r="AN37" s="1007"/>
      <c r="AO37" s="1007"/>
      <c r="AP37" s="1007"/>
      <c r="AQ37" s="1007"/>
      <c r="AR37" s="1007"/>
      <c r="AS37" s="1007"/>
      <c r="AT37" s="1007"/>
      <c r="AU37" s="1007"/>
      <c r="AV37" s="1007"/>
      <c r="AW37" s="1007"/>
      <c r="AX37" s="1007"/>
      <c r="AY37" s="1007"/>
      <c r="AZ37" s="1078"/>
      <c r="BA37" s="1078"/>
      <c r="BB37" s="1078"/>
      <c r="BC37" s="1078"/>
      <c r="BD37" s="1078"/>
      <c r="BE37" s="1008"/>
      <c r="BF37" s="1008"/>
      <c r="BG37" s="1008"/>
      <c r="BH37" s="1008"/>
      <c r="BI37" s="1009"/>
      <c r="BJ37" s="232"/>
      <c r="BK37" s="232"/>
      <c r="BL37" s="232"/>
      <c r="BM37" s="232"/>
      <c r="BN37" s="232"/>
      <c r="BO37" s="241"/>
      <c r="BP37" s="241"/>
      <c r="BQ37" s="238">
        <v>31</v>
      </c>
      <c r="BR37" s="239"/>
      <c r="BS37" s="1029"/>
      <c r="BT37" s="1030"/>
      <c r="BU37" s="1030"/>
      <c r="BV37" s="1030"/>
      <c r="BW37" s="1030"/>
      <c r="BX37" s="1030"/>
      <c r="BY37" s="1030"/>
      <c r="BZ37" s="1030"/>
      <c r="CA37" s="1030"/>
      <c r="CB37" s="1030"/>
      <c r="CC37" s="1030"/>
      <c r="CD37" s="1030"/>
      <c r="CE37" s="1030"/>
      <c r="CF37" s="1030"/>
      <c r="CG37" s="1051"/>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230"/>
    </row>
    <row r="38" spans="1:131" ht="26.25" customHeight="1" x14ac:dyDescent="0.2">
      <c r="A38" s="242">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6"/>
      <c r="AL38" s="1007"/>
      <c r="AM38" s="1007"/>
      <c r="AN38" s="1007"/>
      <c r="AO38" s="1007"/>
      <c r="AP38" s="1007"/>
      <c r="AQ38" s="1007"/>
      <c r="AR38" s="1007"/>
      <c r="AS38" s="1007"/>
      <c r="AT38" s="1007"/>
      <c r="AU38" s="1007"/>
      <c r="AV38" s="1007"/>
      <c r="AW38" s="1007"/>
      <c r="AX38" s="1007"/>
      <c r="AY38" s="1007"/>
      <c r="AZ38" s="1078"/>
      <c r="BA38" s="1078"/>
      <c r="BB38" s="1078"/>
      <c r="BC38" s="1078"/>
      <c r="BD38" s="1078"/>
      <c r="BE38" s="1008"/>
      <c r="BF38" s="1008"/>
      <c r="BG38" s="1008"/>
      <c r="BH38" s="1008"/>
      <c r="BI38" s="1009"/>
      <c r="BJ38" s="232"/>
      <c r="BK38" s="232"/>
      <c r="BL38" s="232"/>
      <c r="BM38" s="232"/>
      <c r="BN38" s="232"/>
      <c r="BO38" s="241"/>
      <c r="BP38" s="241"/>
      <c r="BQ38" s="238">
        <v>32</v>
      </c>
      <c r="BR38" s="239"/>
      <c r="BS38" s="1029"/>
      <c r="BT38" s="1030"/>
      <c r="BU38" s="1030"/>
      <c r="BV38" s="1030"/>
      <c r="BW38" s="1030"/>
      <c r="BX38" s="1030"/>
      <c r="BY38" s="1030"/>
      <c r="BZ38" s="1030"/>
      <c r="CA38" s="1030"/>
      <c r="CB38" s="1030"/>
      <c r="CC38" s="1030"/>
      <c r="CD38" s="1030"/>
      <c r="CE38" s="1030"/>
      <c r="CF38" s="1030"/>
      <c r="CG38" s="1051"/>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230"/>
    </row>
    <row r="39" spans="1:131" ht="26.25" customHeight="1" x14ac:dyDescent="0.2">
      <c r="A39" s="242">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6"/>
      <c r="AL39" s="1007"/>
      <c r="AM39" s="1007"/>
      <c r="AN39" s="1007"/>
      <c r="AO39" s="1007"/>
      <c r="AP39" s="1007"/>
      <c r="AQ39" s="1007"/>
      <c r="AR39" s="1007"/>
      <c r="AS39" s="1007"/>
      <c r="AT39" s="1007"/>
      <c r="AU39" s="1007"/>
      <c r="AV39" s="1007"/>
      <c r="AW39" s="1007"/>
      <c r="AX39" s="1007"/>
      <c r="AY39" s="1007"/>
      <c r="AZ39" s="1078"/>
      <c r="BA39" s="1078"/>
      <c r="BB39" s="1078"/>
      <c r="BC39" s="1078"/>
      <c r="BD39" s="1078"/>
      <c r="BE39" s="1008"/>
      <c r="BF39" s="1008"/>
      <c r="BG39" s="1008"/>
      <c r="BH39" s="1008"/>
      <c r="BI39" s="1009"/>
      <c r="BJ39" s="232"/>
      <c r="BK39" s="232"/>
      <c r="BL39" s="232"/>
      <c r="BM39" s="232"/>
      <c r="BN39" s="232"/>
      <c r="BO39" s="241"/>
      <c r="BP39" s="241"/>
      <c r="BQ39" s="238">
        <v>33</v>
      </c>
      <c r="BR39" s="239"/>
      <c r="BS39" s="1029"/>
      <c r="BT39" s="1030"/>
      <c r="BU39" s="1030"/>
      <c r="BV39" s="1030"/>
      <c r="BW39" s="1030"/>
      <c r="BX39" s="1030"/>
      <c r="BY39" s="1030"/>
      <c r="BZ39" s="1030"/>
      <c r="CA39" s="1030"/>
      <c r="CB39" s="1030"/>
      <c r="CC39" s="1030"/>
      <c r="CD39" s="1030"/>
      <c r="CE39" s="1030"/>
      <c r="CF39" s="1030"/>
      <c r="CG39" s="1051"/>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230"/>
    </row>
    <row r="40" spans="1:131" ht="26.25" customHeight="1" x14ac:dyDescent="0.2">
      <c r="A40" s="238">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6"/>
      <c r="AL40" s="1007"/>
      <c r="AM40" s="1007"/>
      <c r="AN40" s="1007"/>
      <c r="AO40" s="1007"/>
      <c r="AP40" s="1007"/>
      <c r="AQ40" s="1007"/>
      <c r="AR40" s="1007"/>
      <c r="AS40" s="1007"/>
      <c r="AT40" s="1007"/>
      <c r="AU40" s="1007"/>
      <c r="AV40" s="1007"/>
      <c r="AW40" s="1007"/>
      <c r="AX40" s="1007"/>
      <c r="AY40" s="1007"/>
      <c r="AZ40" s="1078"/>
      <c r="BA40" s="1078"/>
      <c r="BB40" s="1078"/>
      <c r="BC40" s="1078"/>
      <c r="BD40" s="1078"/>
      <c r="BE40" s="1008"/>
      <c r="BF40" s="1008"/>
      <c r="BG40" s="1008"/>
      <c r="BH40" s="1008"/>
      <c r="BI40" s="1009"/>
      <c r="BJ40" s="232"/>
      <c r="BK40" s="232"/>
      <c r="BL40" s="232"/>
      <c r="BM40" s="232"/>
      <c r="BN40" s="232"/>
      <c r="BO40" s="241"/>
      <c r="BP40" s="241"/>
      <c r="BQ40" s="238">
        <v>34</v>
      </c>
      <c r="BR40" s="239"/>
      <c r="BS40" s="1029"/>
      <c r="BT40" s="1030"/>
      <c r="BU40" s="1030"/>
      <c r="BV40" s="1030"/>
      <c r="BW40" s="1030"/>
      <c r="BX40" s="1030"/>
      <c r="BY40" s="1030"/>
      <c r="BZ40" s="1030"/>
      <c r="CA40" s="1030"/>
      <c r="CB40" s="1030"/>
      <c r="CC40" s="1030"/>
      <c r="CD40" s="1030"/>
      <c r="CE40" s="1030"/>
      <c r="CF40" s="1030"/>
      <c r="CG40" s="1051"/>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230"/>
    </row>
    <row r="41" spans="1:131" ht="26.25" customHeight="1" x14ac:dyDescent="0.2">
      <c r="A41" s="238">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6"/>
      <c r="AL41" s="1007"/>
      <c r="AM41" s="1007"/>
      <c r="AN41" s="1007"/>
      <c r="AO41" s="1007"/>
      <c r="AP41" s="1007"/>
      <c r="AQ41" s="1007"/>
      <c r="AR41" s="1007"/>
      <c r="AS41" s="1007"/>
      <c r="AT41" s="1007"/>
      <c r="AU41" s="1007"/>
      <c r="AV41" s="1007"/>
      <c r="AW41" s="1007"/>
      <c r="AX41" s="1007"/>
      <c r="AY41" s="1007"/>
      <c r="AZ41" s="1078"/>
      <c r="BA41" s="1078"/>
      <c r="BB41" s="1078"/>
      <c r="BC41" s="1078"/>
      <c r="BD41" s="1078"/>
      <c r="BE41" s="1008"/>
      <c r="BF41" s="1008"/>
      <c r="BG41" s="1008"/>
      <c r="BH41" s="1008"/>
      <c r="BI41" s="1009"/>
      <c r="BJ41" s="232"/>
      <c r="BK41" s="232"/>
      <c r="BL41" s="232"/>
      <c r="BM41" s="232"/>
      <c r="BN41" s="232"/>
      <c r="BO41" s="241"/>
      <c r="BP41" s="241"/>
      <c r="BQ41" s="238">
        <v>35</v>
      </c>
      <c r="BR41" s="239"/>
      <c r="BS41" s="1029"/>
      <c r="BT41" s="1030"/>
      <c r="BU41" s="1030"/>
      <c r="BV41" s="1030"/>
      <c r="BW41" s="1030"/>
      <c r="BX41" s="1030"/>
      <c r="BY41" s="1030"/>
      <c r="BZ41" s="1030"/>
      <c r="CA41" s="1030"/>
      <c r="CB41" s="1030"/>
      <c r="CC41" s="1030"/>
      <c r="CD41" s="1030"/>
      <c r="CE41" s="1030"/>
      <c r="CF41" s="1030"/>
      <c r="CG41" s="1051"/>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230"/>
    </row>
    <row r="42" spans="1:131" ht="26.25" customHeight="1" x14ac:dyDescent="0.2">
      <c r="A42" s="238">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6"/>
      <c r="AL42" s="1007"/>
      <c r="AM42" s="1007"/>
      <c r="AN42" s="1007"/>
      <c r="AO42" s="1007"/>
      <c r="AP42" s="1007"/>
      <c r="AQ42" s="1007"/>
      <c r="AR42" s="1007"/>
      <c r="AS42" s="1007"/>
      <c r="AT42" s="1007"/>
      <c r="AU42" s="1007"/>
      <c r="AV42" s="1007"/>
      <c r="AW42" s="1007"/>
      <c r="AX42" s="1007"/>
      <c r="AY42" s="1007"/>
      <c r="AZ42" s="1078"/>
      <c r="BA42" s="1078"/>
      <c r="BB42" s="1078"/>
      <c r="BC42" s="1078"/>
      <c r="BD42" s="1078"/>
      <c r="BE42" s="1008"/>
      <c r="BF42" s="1008"/>
      <c r="BG42" s="1008"/>
      <c r="BH42" s="1008"/>
      <c r="BI42" s="1009"/>
      <c r="BJ42" s="232"/>
      <c r="BK42" s="232"/>
      <c r="BL42" s="232"/>
      <c r="BM42" s="232"/>
      <c r="BN42" s="232"/>
      <c r="BO42" s="241"/>
      <c r="BP42" s="241"/>
      <c r="BQ42" s="238">
        <v>36</v>
      </c>
      <c r="BR42" s="239"/>
      <c r="BS42" s="1029"/>
      <c r="BT42" s="1030"/>
      <c r="BU42" s="1030"/>
      <c r="BV42" s="1030"/>
      <c r="BW42" s="1030"/>
      <c r="BX42" s="1030"/>
      <c r="BY42" s="1030"/>
      <c r="BZ42" s="1030"/>
      <c r="CA42" s="1030"/>
      <c r="CB42" s="1030"/>
      <c r="CC42" s="1030"/>
      <c r="CD42" s="1030"/>
      <c r="CE42" s="1030"/>
      <c r="CF42" s="1030"/>
      <c r="CG42" s="1051"/>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230"/>
    </row>
    <row r="43" spans="1:131" ht="26.25" customHeight="1" x14ac:dyDescent="0.2">
      <c r="A43" s="238">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6"/>
      <c r="AL43" s="1007"/>
      <c r="AM43" s="1007"/>
      <c r="AN43" s="1007"/>
      <c r="AO43" s="1007"/>
      <c r="AP43" s="1007"/>
      <c r="AQ43" s="1007"/>
      <c r="AR43" s="1007"/>
      <c r="AS43" s="1007"/>
      <c r="AT43" s="1007"/>
      <c r="AU43" s="1007"/>
      <c r="AV43" s="1007"/>
      <c r="AW43" s="1007"/>
      <c r="AX43" s="1007"/>
      <c r="AY43" s="1007"/>
      <c r="AZ43" s="1078"/>
      <c r="BA43" s="1078"/>
      <c r="BB43" s="1078"/>
      <c r="BC43" s="1078"/>
      <c r="BD43" s="1078"/>
      <c r="BE43" s="1008"/>
      <c r="BF43" s="1008"/>
      <c r="BG43" s="1008"/>
      <c r="BH43" s="1008"/>
      <c r="BI43" s="1009"/>
      <c r="BJ43" s="232"/>
      <c r="BK43" s="232"/>
      <c r="BL43" s="232"/>
      <c r="BM43" s="232"/>
      <c r="BN43" s="232"/>
      <c r="BO43" s="241"/>
      <c r="BP43" s="241"/>
      <c r="BQ43" s="238">
        <v>37</v>
      </c>
      <c r="BR43" s="239"/>
      <c r="BS43" s="1029"/>
      <c r="BT43" s="1030"/>
      <c r="BU43" s="1030"/>
      <c r="BV43" s="1030"/>
      <c r="BW43" s="1030"/>
      <c r="BX43" s="1030"/>
      <c r="BY43" s="1030"/>
      <c r="BZ43" s="1030"/>
      <c r="CA43" s="1030"/>
      <c r="CB43" s="1030"/>
      <c r="CC43" s="1030"/>
      <c r="CD43" s="1030"/>
      <c r="CE43" s="1030"/>
      <c r="CF43" s="1030"/>
      <c r="CG43" s="1051"/>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230"/>
    </row>
    <row r="44" spans="1:131" ht="26.25" customHeight="1" x14ac:dyDescent="0.2">
      <c r="A44" s="238">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6"/>
      <c r="AL44" s="1007"/>
      <c r="AM44" s="1007"/>
      <c r="AN44" s="1007"/>
      <c r="AO44" s="1007"/>
      <c r="AP44" s="1007"/>
      <c r="AQ44" s="1007"/>
      <c r="AR44" s="1007"/>
      <c r="AS44" s="1007"/>
      <c r="AT44" s="1007"/>
      <c r="AU44" s="1007"/>
      <c r="AV44" s="1007"/>
      <c r="AW44" s="1007"/>
      <c r="AX44" s="1007"/>
      <c r="AY44" s="1007"/>
      <c r="AZ44" s="1078"/>
      <c r="BA44" s="1078"/>
      <c r="BB44" s="1078"/>
      <c r="BC44" s="1078"/>
      <c r="BD44" s="1078"/>
      <c r="BE44" s="1008"/>
      <c r="BF44" s="1008"/>
      <c r="BG44" s="1008"/>
      <c r="BH44" s="1008"/>
      <c r="BI44" s="1009"/>
      <c r="BJ44" s="232"/>
      <c r="BK44" s="232"/>
      <c r="BL44" s="232"/>
      <c r="BM44" s="232"/>
      <c r="BN44" s="232"/>
      <c r="BO44" s="241"/>
      <c r="BP44" s="241"/>
      <c r="BQ44" s="238">
        <v>38</v>
      </c>
      <c r="BR44" s="239"/>
      <c r="BS44" s="1029"/>
      <c r="BT44" s="1030"/>
      <c r="BU44" s="1030"/>
      <c r="BV44" s="1030"/>
      <c r="BW44" s="1030"/>
      <c r="BX44" s="1030"/>
      <c r="BY44" s="1030"/>
      <c r="BZ44" s="1030"/>
      <c r="CA44" s="1030"/>
      <c r="CB44" s="1030"/>
      <c r="CC44" s="1030"/>
      <c r="CD44" s="1030"/>
      <c r="CE44" s="1030"/>
      <c r="CF44" s="1030"/>
      <c r="CG44" s="1051"/>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230"/>
    </row>
    <row r="45" spans="1:131" ht="26.25" customHeight="1" x14ac:dyDescent="0.2">
      <c r="A45" s="238">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6"/>
      <c r="AL45" s="1007"/>
      <c r="AM45" s="1007"/>
      <c r="AN45" s="1007"/>
      <c r="AO45" s="1007"/>
      <c r="AP45" s="1007"/>
      <c r="AQ45" s="1007"/>
      <c r="AR45" s="1007"/>
      <c r="AS45" s="1007"/>
      <c r="AT45" s="1007"/>
      <c r="AU45" s="1007"/>
      <c r="AV45" s="1007"/>
      <c r="AW45" s="1007"/>
      <c r="AX45" s="1007"/>
      <c r="AY45" s="1007"/>
      <c r="AZ45" s="1078"/>
      <c r="BA45" s="1078"/>
      <c r="BB45" s="1078"/>
      <c r="BC45" s="1078"/>
      <c r="BD45" s="1078"/>
      <c r="BE45" s="1008"/>
      <c r="BF45" s="1008"/>
      <c r="BG45" s="1008"/>
      <c r="BH45" s="1008"/>
      <c r="BI45" s="1009"/>
      <c r="BJ45" s="232"/>
      <c r="BK45" s="232"/>
      <c r="BL45" s="232"/>
      <c r="BM45" s="232"/>
      <c r="BN45" s="232"/>
      <c r="BO45" s="241"/>
      <c r="BP45" s="241"/>
      <c r="BQ45" s="238">
        <v>39</v>
      </c>
      <c r="BR45" s="239"/>
      <c r="BS45" s="1029"/>
      <c r="BT45" s="1030"/>
      <c r="BU45" s="1030"/>
      <c r="BV45" s="1030"/>
      <c r="BW45" s="1030"/>
      <c r="BX45" s="1030"/>
      <c r="BY45" s="1030"/>
      <c r="BZ45" s="1030"/>
      <c r="CA45" s="1030"/>
      <c r="CB45" s="1030"/>
      <c r="CC45" s="1030"/>
      <c r="CD45" s="1030"/>
      <c r="CE45" s="1030"/>
      <c r="CF45" s="1030"/>
      <c r="CG45" s="1051"/>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230"/>
    </row>
    <row r="46" spans="1:131" ht="26.25" customHeight="1" x14ac:dyDescent="0.2">
      <c r="A46" s="238">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6"/>
      <c r="AL46" s="1007"/>
      <c r="AM46" s="1007"/>
      <c r="AN46" s="1007"/>
      <c r="AO46" s="1007"/>
      <c r="AP46" s="1007"/>
      <c r="AQ46" s="1007"/>
      <c r="AR46" s="1007"/>
      <c r="AS46" s="1007"/>
      <c r="AT46" s="1007"/>
      <c r="AU46" s="1007"/>
      <c r="AV46" s="1007"/>
      <c r="AW46" s="1007"/>
      <c r="AX46" s="1007"/>
      <c r="AY46" s="1007"/>
      <c r="AZ46" s="1078"/>
      <c r="BA46" s="1078"/>
      <c r="BB46" s="1078"/>
      <c r="BC46" s="1078"/>
      <c r="BD46" s="1078"/>
      <c r="BE46" s="1008"/>
      <c r="BF46" s="1008"/>
      <c r="BG46" s="1008"/>
      <c r="BH46" s="1008"/>
      <c r="BI46" s="1009"/>
      <c r="BJ46" s="232"/>
      <c r="BK46" s="232"/>
      <c r="BL46" s="232"/>
      <c r="BM46" s="232"/>
      <c r="BN46" s="232"/>
      <c r="BO46" s="241"/>
      <c r="BP46" s="241"/>
      <c r="BQ46" s="238">
        <v>40</v>
      </c>
      <c r="BR46" s="239"/>
      <c r="BS46" s="1029"/>
      <c r="BT46" s="1030"/>
      <c r="BU46" s="1030"/>
      <c r="BV46" s="1030"/>
      <c r="BW46" s="1030"/>
      <c r="BX46" s="1030"/>
      <c r="BY46" s="1030"/>
      <c r="BZ46" s="1030"/>
      <c r="CA46" s="1030"/>
      <c r="CB46" s="1030"/>
      <c r="CC46" s="1030"/>
      <c r="CD46" s="1030"/>
      <c r="CE46" s="1030"/>
      <c r="CF46" s="1030"/>
      <c r="CG46" s="1051"/>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230"/>
    </row>
    <row r="47" spans="1:131" ht="26.25" customHeight="1" x14ac:dyDescent="0.2">
      <c r="A47" s="238">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6"/>
      <c r="AL47" s="1007"/>
      <c r="AM47" s="1007"/>
      <c r="AN47" s="1007"/>
      <c r="AO47" s="1007"/>
      <c r="AP47" s="1007"/>
      <c r="AQ47" s="1007"/>
      <c r="AR47" s="1007"/>
      <c r="AS47" s="1007"/>
      <c r="AT47" s="1007"/>
      <c r="AU47" s="1007"/>
      <c r="AV47" s="1007"/>
      <c r="AW47" s="1007"/>
      <c r="AX47" s="1007"/>
      <c r="AY47" s="1007"/>
      <c r="AZ47" s="1078"/>
      <c r="BA47" s="1078"/>
      <c r="BB47" s="1078"/>
      <c r="BC47" s="1078"/>
      <c r="BD47" s="1078"/>
      <c r="BE47" s="1008"/>
      <c r="BF47" s="1008"/>
      <c r="BG47" s="1008"/>
      <c r="BH47" s="1008"/>
      <c r="BI47" s="1009"/>
      <c r="BJ47" s="232"/>
      <c r="BK47" s="232"/>
      <c r="BL47" s="232"/>
      <c r="BM47" s="232"/>
      <c r="BN47" s="232"/>
      <c r="BO47" s="241"/>
      <c r="BP47" s="241"/>
      <c r="BQ47" s="238">
        <v>41</v>
      </c>
      <c r="BR47" s="239"/>
      <c r="BS47" s="1029"/>
      <c r="BT47" s="1030"/>
      <c r="BU47" s="1030"/>
      <c r="BV47" s="1030"/>
      <c r="BW47" s="1030"/>
      <c r="BX47" s="1030"/>
      <c r="BY47" s="1030"/>
      <c r="BZ47" s="1030"/>
      <c r="CA47" s="1030"/>
      <c r="CB47" s="1030"/>
      <c r="CC47" s="1030"/>
      <c r="CD47" s="1030"/>
      <c r="CE47" s="1030"/>
      <c r="CF47" s="1030"/>
      <c r="CG47" s="1051"/>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230"/>
    </row>
    <row r="48" spans="1:131" ht="26.25" customHeight="1" x14ac:dyDescent="0.2">
      <c r="A48" s="238">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6"/>
      <c r="AL48" s="1007"/>
      <c r="AM48" s="1007"/>
      <c r="AN48" s="1007"/>
      <c r="AO48" s="1007"/>
      <c r="AP48" s="1007"/>
      <c r="AQ48" s="1007"/>
      <c r="AR48" s="1007"/>
      <c r="AS48" s="1007"/>
      <c r="AT48" s="1007"/>
      <c r="AU48" s="1007"/>
      <c r="AV48" s="1007"/>
      <c r="AW48" s="1007"/>
      <c r="AX48" s="1007"/>
      <c r="AY48" s="1007"/>
      <c r="AZ48" s="1078"/>
      <c r="BA48" s="1078"/>
      <c r="BB48" s="1078"/>
      <c r="BC48" s="1078"/>
      <c r="BD48" s="1078"/>
      <c r="BE48" s="1008"/>
      <c r="BF48" s="1008"/>
      <c r="BG48" s="1008"/>
      <c r="BH48" s="1008"/>
      <c r="BI48" s="1009"/>
      <c r="BJ48" s="232"/>
      <c r="BK48" s="232"/>
      <c r="BL48" s="232"/>
      <c r="BM48" s="232"/>
      <c r="BN48" s="232"/>
      <c r="BO48" s="241"/>
      <c r="BP48" s="241"/>
      <c r="BQ48" s="238">
        <v>42</v>
      </c>
      <c r="BR48" s="239"/>
      <c r="BS48" s="1029"/>
      <c r="BT48" s="1030"/>
      <c r="BU48" s="1030"/>
      <c r="BV48" s="1030"/>
      <c r="BW48" s="1030"/>
      <c r="BX48" s="1030"/>
      <c r="BY48" s="1030"/>
      <c r="BZ48" s="1030"/>
      <c r="CA48" s="1030"/>
      <c r="CB48" s="1030"/>
      <c r="CC48" s="1030"/>
      <c r="CD48" s="1030"/>
      <c r="CE48" s="1030"/>
      <c r="CF48" s="1030"/>
      <c r="CG48" s="1051"/>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230"/>
    </row>
    <row r="49" spans="1:131" ht="26.25" customHeight="1" x14ac:dyDescent="0.2">
      <c r="A49" s="238">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6"/>
      <c r="AL49" s="1007"/>
      <c r="AM49" s="1007"/>
      <c r="AN49" s="1007"/>
      <c r="AO49" s="1007"/>
      <c r="AP49" s="1007"/>
      <c r="AQ49" s="1007"/>
      <c r="AR49" s="1007"/>
      <c r="AS49" s="1007"/>
      <c r="AT49" s="1007"/>
      <c r="AU49" s="1007"/>
      <c r="AV49" s="1007"/>
      <c r="AW49" s="1007"/>
      <c r="AX49" s="1007"/>
      <c r="AY49" s="1007"/>
      <c r="AZ49" s="1078"/>
      <c r="BA49" s="1078"/>
      <c r="BB49" s="1078"/>
      <c r="BC49" s="1078"/>
      <c r="BD49" s="1078"/>
      <c r="BE49" s="1008"/>
      <c r="BF49" s="1008"/>
      <c r="BG49" s="1008"/>
      <c r="BH49" s="1008"/>
      <c r="BI49" s="1009"/>
      <c r="BJ49" s="232"/>
      <c r="BK49" s="232"/>
      <c r="BL49" s="232"/>
      <c r="BM49" s="232"/>
      <c r="BN49" s="232"/>
      <c r="BO49" s="241"/>
      <c r="BP49" s="241"/>
      <c r="BQ49" s="238">
        <v>43</v>
      </c>
      <c r="BR49" s="239"/>
      <c r="BS49" s="1029"/>
      <c r="BT49" s="1030"/>
      <c r="BU49" s="1030"/>
      <c r="BV49" s="1030"/>
      <c r="BW49" s="1030"/>
      <c r="BX49" s="1030"/>
      <c r="BY49" s="1030"/>
      <c r="BZ49" s="1030"/>
      <c r="CA49" s="1030"/>
      <c r="CB49" s="1030"/>
      <c r="CC49" s="1030"/>
      <c r="CD49" s="1030"/>
      <c r="CE49" s="1030"/>
      <c r="CF49" s="1030"/>
      <c r="CG49" s="1051"/>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230"/>
    </row>
    <row r="50" spans="1:131" ht="26.25" customHeight="1" x14ac:dyDescent="0.2">
      <c r="A50" s="238">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8"/>
      <c r="BF50" s="1008"/>
      <c r="BG50" s="1008"/>
      <c r="BH50" s="1008"/>
      <c r="BI50" s="1009"/>
      <c r="BJ50" s="232"/>
      <c r="BK50" s="232"/>
      <c r="BL50" s="232"/>
      <c r="BM50" s="232"/>
      <c r="BN50" s="232"/>
      <c r="BO50" s="241"/>
      <c r="BP50" s="241"/>
      <c r="BQ50" s="238">
        <v>44</v>
      </c>
      <c r="BR50" s="239"/>
      <c r="BS50" s="1029"/>
      <c r="BT50" s="1030"/>
      <c r="BU50" s="1030"/>
      <c r="BV50" s="1030"/>
      <c r="BW50" s="1030"/>
      <c r="BX50" s="1030"/>
      <c r="BY50" s="1030"/>
      <c r="BZ50" s="1030"/>
      <c r="CA50" s="1030"/>
      <c r="CB50" s="1030"/>
      <c r="CC50" s="1030"/>
      <c r="CD50" s="1030"/>
      <c r="CE50" s="1030"/>
      <c r="CF50" s="1030"/>
      <c r="CG50" s="1051"/>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230"/>
    </row>
    <row r="51" spans="1:131" ht="26.25" customHeight="1" x14ac:dyDescent="0.2">
      <c r="A51" s="238">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8"/>
      <c r="BF51" s="1008"/>
      <c r="BG51" s="1008"/>
      <c r="BH51" s="1008"/>
      <c r="BI51" s="1009"/>
      <c r="BJ51" s="232"/>
      <c r="BK51" s="232"/>
      <c r="BL51" s="232"/>
      <c r="BM51" s="232"/>
      <c r="BN51" s="232"/>
      <c r="BO51" s="241"/>
      <c r="BP51" s="241"/>
      <c r="BQ51" s="238">
        <v>45</v>
      </c>
      <c r="BR51" s="239"/>
      <c r="BS51" s="1029"/>
      <c r="BT51" s="1030"/>
      <c r="BU51" s="1030"/>
      <c r="BV51" s="1030"/>
      <c r="BW51" s="1030"/>
      <c r="BX51" s="1030"/>
      <c r="BY51" s="1030"/>
      <c r="BZ51" s="1030"/>
      <c r="CA51" s="1030"/>
      <c r="CB51" s="1030"/>
      <c r="CC51" s="1030"/>
      <c r="CD51" s="1030"/>
      <c r="CE51" s="1030"/>
      <c r="CF51" s="1030"/>
      <c r="CG51" s="1051"/>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230"/>
    </row>
    <row r="52" spans="1:131" ht="26.25" customHeight="1" x14ac:dyDescent="0.2">
      <c r="A52" s="238">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8"/>
      <c r="BF52" s="1008"/>
      <c r="BG52" s="1008"/>
      <c r="BH52" s="1008"/>
      <c r="BI52" s="1009"/>
      <c r="BJ52" s="232"/>
      <c r="BK52" s="232"/>
      <c r="BL52" s="232"/>
      <c r="BM52" s="232"/>
      <c r="BN52" s="232"/>
      <c r="BO52" s="241"/>
      <c r="BP52" s="241"/>
      <c r="BQ52" s="238">
        <v>46</v>
      </c>
      <c r="BR52" s="239"/>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30"/>
    </row>
    <row r="53" spans="1:131" ht="26.25" customHeight="1" x14ac:dyDescent="0.2">
      <c r="A53" s="238">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8"/>
      <c r="BF53" s="1008"/>
      <c r="BG53" s="1008"/>
      <c r="BH53" s="1008"/>
      <c r="BI53" s="1009"/>
      <c r="BJ53" s="232"/>
      <c r="BK53" s="232"/>
      <c r="BL53" s="232"/>
      <c r="BM53" s="232"/>
      <c r="BN53" s="232"/>
      <c r="BO53" s="241"/>
      <c r="BP53" s="241"/>
      <c r="BQ53" s="238">
        <v>47</v>
      </c>
      <c r="BR53" s="239"/>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30"/>
    </row>
    <row r="54" spans="1:131" ht="26.25" customHeight="1" x14ac:dyDescent="0.2">
      <c r="A54" s="238">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8"/>
      <c r="BF54" s="1008"/>
      <c r="BG54" s="1008"/>
      <c r="BH54" s="1008"/>
      <c r="BI54" s="1009"/>
      <c r="BJ54" s="232"/>
      <c r="BK54" s="232"/>
      <c r="BL54" s="232"/>
      <c r="BM54" s="232"/>
      <c r="BN54" s="232"/>
      <c r="BO54" s="241"/>
      <c r="BP54" s="241"/>
      <c r="BQ54" s="238">
        <v>48</v>
      </c>
      <c r="BR54" s="239"/>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30"/>
    </row>
    <row r="55" spans="1:131" ht="26.25" customHeight="1" x14ac:dyDescent="0.2">
      <c r="A55" s="238">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8"/>
      <c r="BF55" s="1008"/>
      <c r="BG55" s="1008"/>
      <c r="BH55" s="1008"/>
      <c r="BI55" s="1009"/>
      <c r="BJ55" s="232"/>
      <c r="BK55" s="232"/>
      <c r="BL55" s="232"/>
      <c r="BM55" s="232"/>
      <c r="BN55" s="232"/>
      <c r="BO55" s="241"/>
      <c r="BP55" s="241"/>
      <c r="BQ55" s="238">
        <v>49</v>
      </c>
      <c r="BR55" s="239"/>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0"/>
    </row>
    <row r="56" spans="1:131" ht="26.25" customHeight="1" x14ac:dyDescent="0.2">
      <c r="A56" s="238">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8"/>
      <c r="BF56" s="1008"/>
      <c r="BG56" s="1008"/>
      <c r="BH56" s="1008"/>
      <c r="BI56" s="1009"/>
      <c r="BJ56" s="232"/>
      <c r="BK56" s="232"/>
      <c r="BL56" s="232"/>
      <c r="BM56" s="232"/>
      <c r="BN56" s="232"/>
      <c r="BO56" s="241"/>
      <c r="BP56" s="241"/>
      <c r="BQ56" s="238">
        <v>50</v>
      </c>
      <c r="BR56" s="239"/>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0"/>
    </row>
    <row r="57" spans="1:131" ht="26.25" customHeight="1" x14ac:dyDescent="0.2">
      <c r="A57" s="238">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8"/>
      <c r="BF57" s="1008"/>
      <c r="BG57" s="1008"/>
      <c r="BH57" s="1008"/>
      <c r="BI57" s="1009"/>
      <c r="BJ57" s="232"/>
      <c r="BK57" s="232"/>
      <c r="BL57" s="232"/>
      <c r="BM57" s="232"/>
      <c r="BN57" s="232"/>
      <c r="BO57" s="241"/>
      <c r="BP57" s="241"/>
      <c r="BQ57" s="238">
        <v>51</v>
      </c>
      <c r="BR57" s="239"/>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0"/>
    </row>
    <row r="58" spans="1:131" ht="26.25" customHeight="1" x14ac:dyDescent="0.2">
      <c r="A58" s="238">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8"/>
      <c r="BF58" s="1008"/>
      <c r="BG58" s="1008"/>
      <c r="BH58" s="1008"/>
      <c r="BI58" s="1009"/>
      <c r="BJ58" s="232"/>
      <c r="BK58" s="232"/>
      <c r="BL58" s="232"/>
      <c r="BM58" s="232"/>
      <c r="BN58" s="232"/>
      <c r="BO58" s="241"/>
      <c r="BP58" s="241"/>
      <c r="BQ58" s="238">
        <v>52</v>
      </c>
      <c r="BR58" s="239"/>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0"/>
    </row>
    <row r="59" spans="1:131" ht="26.25" customHeight="1" x14ac:dyDescent="0.2">
      <c r="A59" s="238">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8"/>
      <c r="BF59" s="1008"/>
      <c r="BG59" s="1008"/>
      <c r="BH59" s="1008"/>
      <c r="BI59" s="1009"/>
      <c r="BJ59" s="232"/>
      <c r="BK59" s="232"/>
      <c r="BL59" s="232"/>
      <c r="BM59" s="232"/>
      <c r="BN59" s="232"/>
      <c r="BO59" s="241"/>
      <c r="BP59" s="241"/>
      <c r="BQ59" s="238">
        <v>53</v>
      </c>
      <c r="BR59" s="239"/>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0"/>
    </row>
    <row r="60" spans="1:131" ht="26.25" customHeight="1" x14ac:dyDescent="0.2">
      <c r="A60" s="238">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8"/>
      <c r="BF60" s="1008"/>
      <c r="BG60" s="1008"/>
      <c r="BH60" s="1008"/>
      <c r="BI60" s="1009"/>
      <c r="BJ60" s="232"/>
      <c r="BK60" s="232"/>
      <c r="BL60" s="232"/>
      <c r="BM60" s="232"/>
      <c r="BN60" s="232"/>
      <c r="BO60" s="241"/>
      <c r="BP60" s="241"/>
      <c r="BQ60" s="238">
        <v>54</v>
      </c>
      <c r="BR60" s="239"/>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0"/>
    </row>
    <row r="61" spans="1:131" ht="26.25" customHeight="1" thickBot="1" x14ac:dyDescent="0.25">
      <c r="A61" s="238">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8"/>
      <c r="BF61" s="1008"/>
      <c r="BG61" s="1008"/>
      <c r="BH61" s="1008"/>
      <c r="BI61" s="1009"/>
      <c r="BJ61" s="232"/>
      <c r="BK61" s="232"/>
      <c r="BL61" s="232"/>
      <c r="BM61" s="232"/>
      <c r="BN61" s="232"/>
      <c r="BO61" s="241"/>
      <c r="BP61" s="241"/>
      <c r="BQ61" s="238">
        <v>55</v>
      </c>
      <c r="BR61" s="239"/>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0"/>
    </row>
    <row r="62" spans="1:131" ht="26.25" customHeight="1" x14ac:dyDescent="0.2">
      <c r="A62" s="238">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8"/>
      <c r="BF62" s="1008"/>
      <c r="BG62" s="1008"/>
      <c r="BH62" s="1008"/>
      <c r="BI62" s="1009"/>
      <c r="BJ62" s="1064" t="s">
        <v>412</v>
      </c>
      <c r="BK62" s="1065"/>
      <c r="BL62" s="1065"/>
      <c r="BM62" s="1065"/>
      <c r="BN62" s="1066"/>
      <c r="BO62" s="241"/>
      <c r="BP62" s="241"/>
      <c r="BQ62" s="238">
        <v>56</v>
      </c>
      <c r="BR62" s="239"/>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0"/>
    </row>
    <row r="63" spans="1:131" ht="26.25" customHeight="1" thickBot="1" x14ac:dyDescent="0.25">
      <c r="A63" s="240" t="s">
        <v>397</v>
      </c>
      <c r="B63" s="973" t="s">
        <v>413</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7"/>
      <c r="AF63" s="1058">
        <v>6966</v>
      </c>
      <c r="AG63" s="995"/>
      <c r="AH63" s="995"/>
      <c r="AI63" s="995"/>
      <c r="AJ63" s="1059"/>
      <c r="AK63" s="1060"/>
      <c r="AL63" s="999"/>
      <c r="AM63" s="999"/>
      <c r="AN63" s="999"/>
      <c r="AO63" s="999"/>
      <c r="AP63" s="995">
        <v>24879</v>
      </c>
      <c r="AQ63" s="995"/>
      <c r="AR63" s="995"/>
      <c r="AS63" s="995"/>
      <c r="AT63" s="995"/>
      <c r="AU63" s="995">
        <v>9819</v>
      </c>
      <c r="AV63" s="995"/>
      <c r="AW63" s="995"/>
      <c r="AX63" s="995"/>
      <c r="AY63" s="995"/>
      <c r="AZ63" s="1054"/>
      <c r="BA63" s="1054"/>
      <c r="BB63" s="1054"/>
      <c r="BC63" s="1054"/>
      <c r="BD63" s="1054"/>
      <c r="BE63" s="996"/>
      <c r="BF63" s="996"/>
      <c r="BG63" s="996"/>
      <c r="BH63" s="996"/>
      <c r="BI63" s="997"/>
      <c r="BJ63" s="1055" t="s">
        <v>179</v>
      </c>
      <c r="BK63" s="989"/>
      <c r="BL63" s="989"/>
      <c r="BM63" s="989"/>
      <c r="BN63" s="1056"/>
      <c r="BO63" s="241"/>
      <c r="BP63" s="241"/>
      <c r="BQ63" s="238">
        <v>57</v>
      </c>
      <c r="BR63" s="239"/>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0"/>
    </row>
    <row r="66" spans="1:131" ht="26.25" customHeight="1" x14ac:dyDescent="0.2">
      <c r="A66" s="1032" t="s">
        <v>415</v>
      </c>
      <c r="B66" s="1033"/>
      <c r="C66" s="1033"/>
      <c r="D66" s="1033"/>
      <c r="E66" s="1033"/>
      <c r="F66" s="1033"/>
      <c r="G66" s="1033"/>
      <c r="H66" s="1033"/>
      <c r="I66" s="1033"/>
      <c r="J66" s="1033"/>
      <c r="K66" s="1033"/>
      <c r="L66" s="1033"/>
      <c r="M66" s="1033"/>
      <c r="N66" s="1033"/>
      <c r="O66" s="1033"/>
      <c r="P66" s="1034"/>
      <c r="Q66" s="1038" t="s">
        <v>416</v>
      </c>
      <c r="R66" s="1039"/>
      <c r="S66" s="1039"/>
      <c r="T66" s="1039"/>
      <c r="U66" s="1040"/>
      <c r="V66" s="1038" t="s">
        <v>417</v>
      </c>
      <c r="W66" s="1039"/>
      <c r="X66" s="1039"/>
      <c r="Y66" s="1039"/>
      <c r="Z66" s="1040"/>
      <c r="AA66" s="1038" t="s">
        <v>418</v>
      </c>
      <c r="AB66" s="1039"/>
      <c r="AC66" s="1039"/>
      <c r="AD66" s="1039"/>
      <c r="AE66" s="1040"/>
      <c r="AF66" s="1044" t="s">
        <v>419</v>
      </c>
      <c r="AG66" s="1045"/>
      <c r="AH66" s="1045"/>
      <c r="AI66" s="1045"/>
      <c r="AJ66" s="1046"/>
      <c r="AK66" s="1038" t="s">
        <v>420</v>
      </c>
      <c r="AL66" s="1033"/>
      <c r="AM66" s="1033"/>
      <c r="AN66" s="1033"/>
      <c r="AO66" s="1034"/>
      <c r="AP66" s="1038" t="s">
        <v>406</v>
      </c>
      <c r="AQ66" s="1039"/>
      <c r="AR66" s="1039"/>
      <c r="AS66" s="1039"/>
      <c r="AT66" s="1040"/>
      <c r="AU66" s="1038" t="s">
        <v>421</v>
      </c>
      <c r="AV66" s="1039"/>
      <c r="AW66" s="1039"/>
      <c r="AX66" s="1039"/>
      <c r="AY66" s="1040"/>
      <c r="AZ66" s="1038" t="s">
        <v>384</v>
      </c>
      <c r="BA66" s="1039"/>
      <c r="BB66" s="1039"/>
      <c r="BC66" s="1039"/>
      <c r="BD66" s="1052"/>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48" customHeight="1" thickTop="1" x14ac:dyDescent="0.2">
      <c r="A68" s="236">
        <v>1</v>
      </c>
      <c r="B68" s="1022" t="s">
        <v>576</v>
      </c>
      <c r="C68" s="1023"/>
      <c r="D68" s="1023"/>
      <c r="E68" s="1023"/>
      <c r="F68" s="1023"/>
      <c r="G68" s="1023"/>
      <c r="H68" s="1023"/>
      <c r="I68" s="1023"/>
      <c r="J68" s="1023"/>
      <c r="K68" s="1023"/>
      <c r="L68" s="1023"/>
      <c r="M68" s="1023"/>
      <c r="N68" s="1023"/>
      <c r="O68" s="1023"/>
      <c r="P68" s="1024"/>
      <c r="Q68" s="1025">
        <v>4978</v>
      </c>
      <c r="R68" s="1019"/>
      <c r="S68" s="1019"/>
      <c r="T68" s="1019"/>
      <c r="U68" s="1019"/>
      <c r="V68" s="1019">
        <v>4949</v>
      </c>
      <c r="W68" s="1019"/>
      <c r="X68" s="1019"/>
      <c r="Y68" s="1019"/>
      <c r="Z68" s="1019"/>
      <c r="AA68" s="1019">
        <v>29</v>
      </c>
      <c r="AB68" s="1019"/>
      <c r="AC68" s="1019"/>
      <c r="AD68" s="1019"/>
      <c r="AE68" s="1019"/>
      <c r="AF68" s="1019">
        <v>29</v>
      </c>
      <c r="AG68" s="1019"/>
      <c r="AH68" s="1019"/>
      <c r="AI68" s="1019"/>
      <c r="AJ68" s="1019"/>
      <c r="AK68" s="1019" t="s">
        <v>514</v>
      </c>
      <c r="AL68" s="1019"/>
      <c r="AM68" s="1019"/>
      <c r="AN68" s="1019"/>
      <c r="AO68" s="1019"/>
      <c r="AP68" s="1019">
        <v>3998</v>
      </c>
      <c r="AQ68" s="1019"/>
      <c r="AR68" s="1019"/>
      <c r="AS68" s="1019"/>
      <c r="AT68" s="1019"/>
      <c r="AU68" s="1019">
        <v>2167</v>
      </c>
      <c r="AV68" s="1019"/>
      <c r="AW68" s="1019"/>
      <c r="AX68" s="1019"/>
      <c r="AY68" s="1019"/>
      <c r="AZ68" s="1020"/>
      <c r="BA68" s="1020"/>
      <c r="BB68" s="1020"/>
      <c r="BC68" s="1020"/>
      <c r="BD68" s="1021"/>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48" customHeight="1" x14ac:dyDescent="0.2">
      <c r="A69" s="238">
        <v>2</v>
      </c>
      <c r="B69" s="1017" t="s">
        <v>577</v>
      </c>
      <c r="C69" s="1011"/>
      <c r="D69" s="1011"/>
      <c r="E69" s="1011"/>
      <c r="F69" s="1011"/>
      <c r="G69" s="1011"/>
      <c r="H69" s="1011"/>
      <c r="I69" s="1011"/>
      <c r="J69" s="1011"/>
      <c r="K69" s="1011"/>
      <c r="L69" s="1011"/>
      <c r="M69" s="1011"/>
      <c r="N69" s="1011"/>
      <c r="O69" s="1011"/>
      <c r="P69" s="1012"/>
      <c r="Q69" s="1013">
        <v>110364</v>
      </c>
      <c r="R69" s="1007"/>
      <c r="S69" s="1007"/>
      <c r="T69" s="1007"/>
      <c r="U69" s="1007"/>
      <c r="V69" s="1007">
        <v>102204</v>
      </c>
      <c r="W69" s="1007"/>
      <c r="X69" s="1007"/>
      <c r="Y69" s="1007"/>
      <c r="Z69" s="1007"/>
      <c r="AA69" s="1007">
        <v>8160</v>
      </c>
      <c r="AB69" s="1007"/>
      <c r="AC69" s="1007"/>
      <c r="AD69" s="1007"/>
      <c r="AE69" s="1007"/>
      <c r="AF69" s="1007">
        <v>1550</v>
      </c>
      <c r="AG69" s="1007"/>
      <c r="AH69" s="1007"/>
      <c r="AI69" s="1007"/>
      <c r="AJ69" s="1007"/>
      <c r="AK69" s="1007" t="s">
        <v>514</v>
      </c>
      <c r="AL69" s="1007"/>
      <c r="AM69" s="1007"/>
      <c r="AN69" s="1007"/>
      <c r="AO69" s="1007"/>
      <c r="AP69" s="1007" t="s">
        <v>514</v>
      </c>
      <c r="AQ69" s="1007"/>
      <c r="AR69" s="1007"/>
      <c r="AS69" s="1007"/>
      <c r="AT69" s="1007"/>
      <c r="AU69" s="1007" t="s">
        <v>514</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48" customHeight="1" x14ac:dyDescent="0.2">
      <c r="A70" s="238">
        <v>3</v>
      </c>
      <c r="B70" s="1017" t="s">
        <v>578</v>
      </c>
      <c r="C70" s="1011"/>
      <c r="D70" s="1011"/>
      <c r="E70" s="1011"/>
      <c r="F70" s="1011"/>
      <c r="G70" s="1011"/>
      <c r="H70" s="1011"/>
      <c r="I70" s="1011"/>
      <c r="J70" s="1011"/>
      <c r="K70" s="1011"/>
      <c r="L70" s="1011"/>
      <c r="M70" s="1011"/>
      <c r="N70" s="1011"/>
      <c r="O70" s="1011"/>
      <c r="P70" s="1012"/>
      <c r="Q70" s="1013">
        <v>35754</v>
      </c>
      <c r="R70" s="1007"/>
      <c r="S70" s="1007"/>
      <c r="T70" s="1007"/>
      <c r="U70" s="1007"/>
      <c r="V70" s="1007">
        <v>34653</v>
      </c>
      <c r="W70" s="1007"/>
      <c r="X70" s="1007"/>
      <c r="Y70" s="1007"/>
      <c r="Z70" s="1007"/>
      <c r="AA70" s="1007">
        <v>1101</v>
      </c>
      <c r="AB70" s="1007"/>
      <c r="AC70" s="1007"/>
      <c r="AD70" s="1007"/>
      <c r="AE70" s="1007"/>
      <c r="AF70" s="1007">
        <v>1101</v>
      </c>
      <c r="AG70" s="1007"/>
      <c r="AH70" s="1007"/>
      <c r="AI70" s="1007"/>
      <c r="AJ70" s="1007"/>
      <c r="AK70" s="1007" t="s">
        <v>514</v>
      </c>
      <c r="AL70" s="1007"/>
      <c r="AM70" s="1007"/>
      <c r="AN70" s="1007"/>
      <c r="AO70" s="1007"/>
      <c r="AP70" s="1007" t="s">
        <v>514</v>
      </c>
      <c r="AQ70" s="1007"/>
      <c r="AR70" s="1007"/>
      <c r="AS70" s="1007"/>
      <c r="AT70" s="1007"/>
      <c r="AU70" s="1007" t="s">
        <v>514</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48" customHeight="1" x14ac:dyDescent="0.2">
      <c r="A71" s="238">
        <v>4</v>
      </c>
      <c r="B71" s="1017" t="s">
        <v>579</v>
      </c>
      <c r="C71" s="1011"/>
      <c r="D71" s="1011"/>
      <c r="E71" s="1011"/>
      <c r="F71" s="1011"/>
      <c r="G71" s="1011"/>
      <c r="H71" s="1011"/>
      <c r="I71" s="1011"/>
      <c r="J71" s="1011"/>
      <c r="K71" s="1011"/>
      <c r="L71" s="1011"/>
      <c r="M71" s="1011"/>
      <c r="N71" s="1011"/>
      <c r="O71" s="1011"/>
      <c r="P71" s="1012"/>
      <c r="Q71" s="1013">
        <v>378</v>
      </c>
      <c r="R71" s="1007"/>
      <c r="S71" s="1007"/>
      <c r="T71" s="1007"/>
      <c r="U71" s="1007"/>
      <c r="V71" s="1007">
        <v>363</v>
      </c>
      <c r="W71" s="1007"/>
      <c r="X71" s="1007"/>
      <c r="Y71" s="1007"/>
      <c r="Z71" s="1007"/>
      <c r="AA71" s="1007">
        <v>15</v>
      </c>
      <c r="AB71" s="1007"/>
      <c r="AC71" s="1007"/>
      <c r="AD71" s="1007"/>
      <c r="AE71" s="1007"/>
      <c r="AF71" s="1007">
        <v>15</v>
      </c>
      <c r="AG71" s="1007"/>
      <c r="AH71" s="1007"/>
      <c r="AI71" s="1007"/>
      <c r="AJ71" s="1007"/>
      <c r="AK71" s="1007" t="s">
        <v>514</v>
      </c>
      <c r="AL71" s="1007"/>
      <c r="AM71" s="1007"/>
      <c r="AN71" s="1007"/>
      <c r="AO71" s="1007"/>
      <c r="AP71" s="1007" t="s">
        <v>514</v>
      </c>
      <c r="AQ71" s="1007"/>
      <c r="AR71" s="1007"/>
      <c r="AS71" s="1007"/>
      <c r="AT71" s="1007"/>
      <c r="AU71" s="1007" t="s">
        <v>514</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48" customHeight="1" x14ac:dyDescent="0.2">
      <c r="A72" s="238">
        <v>5</v>
      </c>
      <c r="B72" s="1017" t="s">
        <v>580</v>
      </c>
      <c r="C72" s="1011"/>
      <c r="D72" s="1011"/>
      <c r="E72" s="1011"/>
      <c r="F72" s="1011"/>
      <c r="G72" s="1011"/>
      <c r="H72" s="1011"/>
      <c r="I72" s="1011"/>
      <c r="J72" s="1011"/>
      <c r="K72" s="1011"/>
      <c r="L72" s="1011"/>
      <c r="M72" s="1011"/>
      <c r="N72" s="1011"/>
      <c r="O72" s="1011"/>
      <c r="P72" s="1012"/>
      <c r="Q72" s="1013">
        <v>661</v>
      </c>
      <c r="R72" s="1007"/>
      <c r="S72" s="1007"/>
      <c r="T72" s="1007"/>
      <c r="U72" s="1007"/>
      <c r="V72" s="1007">
        <v>577</v>
      </c>
      <c r="W72" s="1007"/>
      <c r="X72" s="1007"/>
      <c r="Y72" s="1007"/>
      <c r="Z72" s="1007"/>
      <c r="AA72" s="1007">
        <v>84</v>
      </c>
      <c r="AB72" s="1007"/>
      <c r="AC72" s="1007"/>
      <c r="AD72" s="1007"/>
      <c r="AE72" s="1007"/>
      <c r="AF72" s="1007">
        <v>84</v>
      </c>
      <c r="AG72" s="1007"/>
      <c r="AH72" s="1007"/>
      <c r="AI72" s="1007"/>
      <c r="AJ72" s="1007"/>
      <c r="AK72" s="1007" t="s">
        <v>514</v>
      </c>
      <c r="AL72" s="1007"/>
      <c r="AM72" s="1007"/>
      <c r="AN72" s="1007"/>
      <c r="AO72" s="1007"/>
      <c r="AP72" s="1007" t="s">
        <v>514</v>
      </c>
      <c r="AQ72" s="1007"/>
      <c r="AR72" s="1007"/>
      <c r="AS72" s="1007"/>
      <c r="AT72" s="1007"/>
      <c r="AU72" s="1007" t="s">
        <v>514</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48" customHeight="1" x14ac:dyDescent="0.2">
      <c r="A73" s="238">
        <v>6</v>
      </c>
      <c r="B73" s="1017" t="s">
        <v>581</v>
      </c>
      <c r="C73" s="1011"/>
      <c r="D73" s="1011"/>
      <c r="E73" s="1011"/>
      <c r="F73" s="1011"/>
      <c r="G73" s="1011"/>
      <c r="H73" s="1011"/>
      <c r="I73" s="1011"/>
      <c r="J73" s="1011"/>
      <c r="K73" s="1011"/>
      <c r="L73" s="1011"/>
      <c r="M73" s="1011"/>
      <c r="N73" s="1011"/>
      <c r="O73" s="1011"/>
      <c r="P73" s="1012"/>
      <c r="Q73" s="1013">
        <v>194</v>
      </c>
      <c r="R73" s="1007"/>
      <c r="S73" s="1007"/>
      <c r="T73" s="1007"/>
      <c r="U73" s="1007"/>
      <c r="V73" s="1007">
        <v>178</v>
      </c>
      <c r="W73" s="1007"/>
      <c r="X73" s="1007"/>
      <c r="Y73" s="1007"/>
      <c r="Z73" s="1007"/>
      <c r="AA73" s="1007">
        <v>16</v>
      </c>
      <c r="AB73" s="1007"/>
      <c r="AC73" s="1007"/>
      <c r="AD73" s="1007"/>
      <c r="AE73" s="1007"/>
      <c r="AF73" s="1007">
        <v>16</v>
      </c>
      <c r="AG73" s="1007"/>
      <c r="AH73" s="1007"/>
      <c r="AI73" s="1007"/>
      <c r="AJ73" s="1007"/>
      <c r="AK73" s="1007" t="s">
        <v>514</v>
      </c>
      <c r="AL73" s="1007"/>
      <c r="AM73" s="1007"/>
      <c r="AN73" s="1007"/>
      <c r="AO73" s="1007"/>
      <c r="AP73" s="1007" t="s">
        <v>514</v>
      </c>
      <c r="AQ73" s="1007"/>
      <c r="AR73" s="1007"/>
      <c r="AS73" s="1007"/>
      <c r="AT73" s="1007"/>
      <c r="AU73" s="1007" t="s">
        <v>514</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48" customHeight="1" x14ac:dyDescent="0.2">
      <c r="A74" s="238">
        <v>7</v>
      </c>
      <c r="B74" s="1017" t="s">
        <v>582</v>
      </c>
      <c r="C74" s="1011"/>
      <c r="D74" s="1011"/>
      <c r="E74" s="1011"/>
      <c r="F74" s="1011"/>
      <c r="G74" s="1011"/>
      <c r="H74" s="1011"/>
      <c r="I74" s="1011"/>
      <c r="J74" s="1011"/>
      <c r="K74" s="1011"/>
      <c r="L74" s="1011"/>
      <c r="M74" s="1011"/>
      <c r="N74" s="1011"/>
      <c r="O74" s="1011"/>
      <c r="P74" s="1012"/>
      <c r="Q74" s="1013">
        <v>1305178</v>
      </c>
      <c r="R74" s="1007"/>
      <c r="S74" s="1007"/>
      <c r="T74" s="1007"/>
      <c r="U74" s="1007"/>
      <c r="V74" s="1007">
        <v>1290844</v>
      </c>
      <c r="W74" s="1007"/>
      <c r="X74" s="1007"/>
      <c r="Y74" s="1007"/>
      <c r="Z74" s="1007"/>
      <c r="AA74" s="1007">
        <v>14334</v>
      </c>
      <c r="AB74" s="1007"/>
      <c r="AC74" s="1007"/>
      <c r="AD74" s="1007"/>
      <c r="AE74" s="1007"/>
      <c r="AF74" s="1007">
        <v>14334</v>
      </c>
      <c r="AG74" s="1007"/>
      <c r="AH74" s="1007"/>
      <c r="AI74" s="1007"/>
      <c r="AJ74" s="1007"/>
      <c r="AK74" s="1007">
        <v>9500</v>
      </c>
      <c r="AL74" s="1007"/>
      <c r="AM74" s="1007"/>
      <c r="AN74" s="1007"/>
      <c r="AO74" s="1007"/>
      <c r="AP74" s="1007" t="s">
        <v>514</v>
      </c>
      <c r="AQ74" s="1007"/>
      <c r="AR74" s="1007"/>
      <c r="AS74" s="1007"/>
      <c r="AT74" s="1007"/>
      <c r="AU74" s="1007" t="s">
        <v>514</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48" customHeight="1" x14ac:dyDescent="0.2">
      <c r="A75" s="238">
        <v>8</v>
      </c>
      <c r="B75" s="1017" t="s">
        <v>583</v>
      </c>
      <c r="C75" s="1011"/>
      <c r="D75" s="1011"/>
      <c r="E75" s="1011"/>
      <c r="F75" s="1011"/>
      <c r="G75" s="1011"/>
      <c r="H75" s="1011"/>
      <c r="I75" s="1011"/>
      <c r="J75" s="1011"/>
      <c r="K75" s="1011"/>
      <c r="L75" s="1011"/>
      <c r="M75" s="1011"/>
      <c r="N75" s="1011"/>
      <c r="O75" s="1011"/>
      <c r="P75" s="1012"/>
      <c r="Q75" s="1018">
        <v>162</v>
      </c>
      <c r="R75" s="1015"/>
      <c r="S75" s="1015"/>
      <c r="T75" s="1015"/>
      <c r="U75" s="1016"/>
      <c r="V75" s="1014">
        <v>157</v>
      </c>
      <c r="W75" s="1015"/>
      <c r="X75" s="1015"/>
      <c r="Y75" s="1015"/>
      <c r="Z75" s="1016"/>
      <c r="AA75" s="1014">
        <v>5</v>
      </c>
      <c r="AB75" s="1015"/>
      <c r="AC75" s="1015"/>
      <c r="AD75" s="1015"/>
      <c r="AE75" s="1016"/>
      <c r="AF75" s="1014">
        <v>5</v>
      </c>
      <c r="AG75" s="1015"/>
      <c r="AH75" s="1015"/>
      <c r="AI75" s="1015"/>
      <c r="AJ75" s="1016"/>
      <c r="AK75" s="1007" t="s">
        <v>514</v>
      </c>
      <c r="AL75" s="1007"/>
      <c r="AM75" s="1007"/>
      <c r="AN75" s="1007"/>
      <c r="AO75" s="1007"/>
      <c r="AP75" s="1007" t="s">
        <v>514</v>
      </c>
      <c r="AQ75" s="1007"/>
      <c r="AR75" s="1007"/>
      <c r="AS75" s="1007"/>
      <c r="AT75" s="1007"/>
      <c r="AU75" s="1007" t="s">
        <v>514</v>
      </c>
      <c r="AV75" s="1007"/>
      <c r="AW75" s="1007"/>
      <c r="AX75" s="1007"/>
      <c r="AY75" s="1007"/>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48" customHeight="1" x14ac:dyDescent="0.2">
      <c r="A76" s="238">
        <v>9</v>
      </c>
      <c r="B76" s="1017" t="s">
        <v>584</v>
      </c>
      <c r="C76" s="1011"/>
      <c r="D76" s="1011"/>
      <c r="E76" s="1011"/>
      <c r="F76" s="1011"/>
      <c r="G76" s="1011"/>
      <c r="H76" s="1011"/>
      <c r="I76" s="1011"/>
      <c r="J76" s="1011"/>
      <c r="K76" s="1011"/>
      <c r="L76" s="1011"/>
      <c r="M76" s="1011"/>
      <c r="N76" s="1011"/>
      <c r="O76" s="1011"/>
      <c r="P76" s="1012"/>
      <c r="Q76" s="1018">
        <v>39180</v>
      </c>
      <c r="R76" s="1015"/>
      <c r="S76" s="1015"/>
      <c r="T76" s="1015"/>
      <c r="U76" s="1016"/>
      <c r="V76" s="1014">
        <v>36872</v>
      </c>
      <c r="W76" s="1015"/>
      <c r="X76" s="1015"/>
      <c r="Y76" s="1015"/>
      <c r="Z76" s="1016"/>
      <c r="AA76" s="1014">
        <v>2308</v>
      </c>
      <c r="AB76" s="1015"/>
      <c r="AC76" s="1015"/>
      <c r="AD76" s="1015"/>
      <c r="AE76" s="1016"/>
      <c r="AF76" s="1014">
        <v>23683</v>
      </c>
      <c r="AG76" s="1015"/>
      <c r="AH76" s="1015"/>
      <c r="AI76" s="1015"/>
      <c r="AJ76" s="1016"/>
      <c r="AK76" s="1014" t="s">
        <v>514</v>
      </c>
      <c r="AL76" s="1015"/>
      <c r="AM76" s="1015"/>
      <c r="AN76" s="1015"/>
      <c r="AO76" s="1016"/>
      <c r="AP76" s="1014">
        <v>98164</v>
      </c>
      <c r="AQ76" s="1015"/>
      <c r="AR76" s="1015"/>
      <c r="AS76" s="1015"/>
      <c r="AT76" s="1016"/>
      <c r="AU76" s="1014" t="s">
        <v>514</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48" customHeight="1" x14ac:dyDescent="0.2">
      <c r="A77" s="238">
        <v>10</v>
      </c>
      <c r="B77" s="1017" t="s">
        <v>585</v>
      </c>
      <c r="C77" s="1011"/>
      <c r="D77" s="1011"/>
      <c r="E77" s="1011"/>
      <c r="F77" s="1011"/>
      <c r="G77" s="1011"/>
      <c r="H77" s="1011"/>
      <c r="I77" s="1011"/>
      <c r="J77" s="1011"/>
      <c r="K77" s="1011"/>
      <c r="L77" s="1011"/>
      <c r="M77" s="1011"/>
      <c r="N77" s="1011"/>
      <c r="O77" s="1011"/>
      <c r="P77" s="1012"/>
      <c r="Q77" s="1018">
        <v>6632</v>
      </c>
      <c r="R77" s="1015"/>
      <c r="S77" s="1015"/>
      <c r="T77" s="1015"/>
      <c r="U77" s="1016"/>
      <c r="V77" s="1014">
        <v>5979</v>
      </c>
      <c r="W77" s="1015"/>
      <c r="X77" s="1015"/>
      <c r="Y77" s="1015"/>
      <c r="Z77" s="1016"/>
      <c r="AA77" s="1014">
        <v>653</v>
      </c>
      <c r="AB77" s="1015"/>
      <c r="AC77" s="1015"/>
      <c r="AD77" s="1015"/>
      <c r="AE77" s="1016"/>
      <c r="AF77" s="1014">
        <v>19383</v>
      </c>
      <c r="AG77" s="1015"/>
      <c r="AH77" s="1015"/>
      <c r="AI77" s="1015"/>
      <c r="AJ77" s="1016"/>
      <c r="AK77" s="1014" t="s">
        <v>514</v>
      </c>
      <c r="AL77" s="1015"/>
      <c r="AM77" s="1015"/>
      <c r="AN77" s="1015"/>
      <c r="AO77" s="1016"/>
      <c r="AP77" s="1014">
        <v>20120</v>
      </c>
      <c r="AQ77" s="1015"/>
      <c r="AR77" s="1015"/>
      <c r="AS77" s="1015"/>
      <c r="AT77" s="1016"/>
      <c r="AU77" s="1014" t="s">
        <v>514</v>
      </c>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48" customHeight="1" x14ac:dyDescent="0.2">
      <c r="A78" s="238">
        <v>11</v>
      </c>
      <c r="B78" s="1017" t="s">
        <v>586</v>
      </c>
      <c r="C78" s="1011"/>
      <c r="D78" s="1011"/>
      <c r="E78" s="1011"/>
      <c r="F78" s="1011"/>
      <c r="G78" s="1011"/>
      <c r="H78" s="1011"/>
      <c r="I78" s="1011"/>
      <c r="J78" s="1011"/>
      <c r="K78" s="1011"/>
      <c r="L78" s="1011"/>
      <c r="M78" s="1011"/>
      <c r="N78" s="1011"/>
      <c r="O78" s="1011"/>
      <c r="P78" s="1012"/>
      <c r="Q78" s="1013">
        <v>23618</v>
      </c>
      <c r="R78" s="1007"/>
      <c r="S78" s="1007"/>
      <c r="T78" s="1007"/>
      <c r="U78" s="1007"/>
      <c r="V78" s="1007">
        <v>23618</v>
      </c>
      <c r="W78" s="1007"/>
      <c r="X78" s="1007"/>
      <c r="Y78" s="1007"/>
      <c r="Z78" s="1007"/>
      <c r="AA78" s="1007" t="s">
        <v>514</v>
      </c>
      <c r="AB78" s="1007"/>
      <c r="AC78" s="1007"/>
      <c r="AD78" s="1007"/>
      <c r="AE78" s="1007"/>
      <c r="AF78" s="1007" t="s">
        <v>514</v>
      </c>
      <c r="AG78" s="1007"/>
      <c r="AH78" s="1007"/>
      <c r="AI78" s="1007"/>
      <c r="AJ78" s="1007"/>
      <c r="AK78" s="1007" t="s">
        <v>514</v>
      </c>
      <c r="AL78" s="1007"/>
      <c r="AM78" s="1007"/>
      <c r="AN78" s="1007"/>
      <c r="AO78" s="1007"/>
      <c r="AP78" s="1007">
        <v>19692</v>
      </c>
      <c r="AQ78" s="1007"/>
      <c r="AR78" s="1007"/>
      <c r="AS78" s="1007"/>
      <c r="AT78" s="1007"/>
      <c r="AU78" s="1007" t="s">
        <v>514</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397</v>
      </c>
      <c r="B88" s="973" t="s">
        <v>422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60200</v>
      </c>
      <c r="AG88" s="995"/>
      <c r="AH88" s="995"/>
      <c r="AI88" s="995"/>
      <c r="AJ88" s="995"/>
      <c r="AK88" s="999"/>
      <c r="AL88" s="999"/>
      <c r="AM88" s="999"/>
      <c r="AN88" s="999"/>
      <c r="AO88" s="999"/>
      <c r="AP88" s="995">
        <v>141974</v>
      </c>
      <c r="AQ88" s="995"/>
      <c r="AR88" s="995"/>
      <c r="AS88" s="995"/>
      <c r="AT88" s="995"/>
      <c r="AU88" s="995">
        <v>2167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428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431</v>
      </c>
      <c r="AB109" s="932"/>
      <c r="AC109" s="932"/>
      <c r="AD109" s="932"/>
      <c r="AE109" s="933"/>
      <c r="AF109" s="934" t="s">
        <v>432</v>
      </c>
      <c r="AG109" s="932"/>
      <c r="AH109" s="932"/>
      <c r="AI109" s="932"/>
      <c r="AJ109" s="933"/>
      <c r="AK109" s="934" t="s">
        <v>314</v>
      </c>
      <c r="AL109" s="932"/>
      <c r="AM109" s="932"/>
      <c r="AN109" s="932"/>
      <c r="AO109" s="933"/>
      <c r="AP109" s="934" t="s">
        <v>433</v>
      </c>
      <c r="AQ109" s="932"/>
      <c r="AR109" s="932"/>
      <c r="AS109" s="932"/>
      <c r="AT109" s="965"/>
      <c r="AU109" s="931" t="s">
        <v>430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431</v>
      </c>
      <c r="BR109" s="932"/>
      <c r="BS109" s="932"/>
      <c r="BT109" s="932"/>
      <c r="BU109" s="933"/>
      <c r="BV109" s="934" t="s">
        <v>432</v>
      </c>
      <c r="BW109" s="932"/>
      <c r="BX109" s="932"/>
      <c r="BY109" s="932"/>
      <c r="BZ109" s="933"/>
      <c r="CA109" s="934" t="s">
        <v>314</v>
      </c>
      <c r="CB109" s="932"/>
      <c r="CC109" s="932"/>
      <c r="CD109" s="932"/>
      <c r="CE109" s="933"/>
      <c r="CF109" s="972" t="s">
        <v>433</v>
      </c>
      <c r="CG109" s="972"/>
      <c r="CH109" s="972"/>
      <c r="CI109" s="972"/>
      <c r="CJ109" s="972"/>
      <c r="CK109" s="934" t="s">
        <v>434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431</v>
      </c>
      <c r="DH109" s="932"/>
      <c r="DI109" s="932"/>
      <c r="DJ109" s="932"/>
      <c r="DK109" s="933"/>
      <c r="DL109" s="934" t="s">
        <v>432</v>
      </c>
      <c r="DM109" s="932"/>
      <c r="DN109" s="932"/>
      <c r="DO109" s="932"/>
      <c r="DP109" s="933"/>
      <c r="DQ109" s="934" t="s">
        <v>314</v>
      </c>
      <c r="DR109" s="932"/>
      <c r="DS109" s="932"/>
      <c r="DT109" s="932"/>
      <c r="DU109" s="933"/>
      <c r="DV109" s="934" t="s">
        <v>433</v>
      </c>
      <c r="DW109" s="932"/>
      <c r="DX109" s="932"/>
      <c r="DY109" s="932"/>
      <c r="DZ109" s="965"/>
    </row>
    <row r="110" spans="1:131" s="230" customFormat="1" ht="26.25" customHeight="1" x14ac:dyDescent="0.2">
      <c r="A110" s="843" t="s">
        <v>435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5386702</v>
      </c>
      <c r="AB110" s="925"/>
      <c r="AC110" s="925"/>
      <c r="AD110" s="925"/>
      <c r="AE110" s="926"/>
      <c r="AF110" s="927">
        <v>5666307</v>
      </c>
      <c r="AG110" s="925"/>
      <c r="AH110" s="925"/>
      <c r="AI110" s="925"/>
      <c r="AJ110" s="926"/>
      <c r="AK110" s="927">
        <v>5024963</v>
      </c>
      <c r="AL110" s="925"/>
      <c r="AM110" s="925"/>
      <c r="AN110" s="925"/>
      <c r="AO110" s="926"/>
      <c r="AP110" s="928">
        <v>17</v>
      </c>
      <c r="AQ110" s="929"/>
      <c r="AR110" s="929"/>
      <c r="AS110" s="929"/>
      <c r="AT110" s="930"/>
      <c r="AU110" s="966" t="s">
        <v>75</v>
      </c>
      <c r="AV110" s="967"/>
      <c r="AW110" s="967"/>
      <c r="AX110" s="967"/>
      <c r="AY110" s="967"/>
      <c r="AZ110" s="896" t="s">
        <v>436</v>
      </c>
      <c r="BA110" s="844"/>
      <c r="BB110" s="844"/>
      <c r="BC110" s="844"/>
      <c r="BD110" s="844"/>
      <c r="BE110" s="844"/>
      <c r="BF110" s="844"/>
      <c r="BG110" s="844"/>
      <c r="BH110" s="844"/>
      <c r="BI110" s="844"/>
      <c r="BJ110" s="844"/>
      <c r="BK110" s="844"/>
      <c r="BL110" s="844"/>
      <c r="BM110" s="844"/>
      <c r="BN110" s="844"/>
      <c r="BO110" s="844"/>
      <c r="BP110" s="845"/>
      <c r="BQ110" s="897">
        <v>63101515</v>
      </c>
      <c r="BR110" s="878"/>
      <c r="BS110" s="878"/>
      <c r="BT110" s="878"/>
      <c r="BU110" s="878"/>
      <c r="BV110" s="878">
        <v>59034084</v>
      </c>
      <c r="BW110" s="878"/>
      <c r="BX110" s="878"/>
      <c r="BY110" s="878"/>
      <c r="BZ110" s="878"/>
      <c r="CA110" s="878">
        <v>55652073</v>
      </c>
      <c r="CB110" s="878"/>
      <c r="CC110" s="878"/>
      <c r="CD110" s="878"/>
      <c r="CE110" s="878"/>
      <c r="CF110" s="902">
        <v>188.6</v>
      </c>
      <c r="CG110" s="903"/>
      <c r="CH110" s="903"/>
      <c r="CI110" s="903"/>
      <c r="CJ110" s="903"/>
      <c r="CK110" s="962" t="s">
        <v>437</v>
      </c>
      <c r="CL110" s="855"/>
      <c r="CM110" s="896" t="s">
        <v>438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179</v>
      </c>
      <c r="DH110" s="878"/>
      <c r="DI110" s="878"/>
      <c r="DJ110" s="878"/>
      <c r="DK110" s="878"/>
      <c r="DL110" s="878" t="s">
        <v>179</v>
      </c>
      <c r="DM110" s="878"/>
      <c r="DN110" s="878"/>
      <c r="DO110" s="878"/>
      <c r="DP110" s="878"/>
      <c r="DQ110" s="878" t="s">
        <v>439</v>
      </c>
      <c r="DR110" s="878"/>
      <c r="DS110" s="878"/>
      <c r="DT110" s="878"/>
      <c r="DU110" s="878"/>
      <c r="DV110" s="879" t="s">
        <v>179</v>
      </c>
      <c r="DW110" s="879"/>
      <c r="DX110" s="879"/>
      <c r="DY110" s="879"/>
      <c r="DZ110" s="880"/>
    </row>
    <row r="111" spans="1:131" s="230" customFormat="1" ht="26.25" customHeight="1" x14ac:dyDescent="0.2">
      <c r="A111" s="810" t="s">
        <v>440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441</v>
      </c>
      <c r="AB111" s="955"/>
      <c r="AC111" s="955"/>
      <c r="AD111" s="955"/>
      <c r="AE111" s="956"/>
      <c r="AF111" s="957" t="s">
        <v>179</v>
      </c>
      <c r="AG111" s="955"/>
      <c r="AH111" s="955"/>
      <c r="AI111" s="955"/>
      <c r="AJ111" s="956"/>
      <c r="AK111" s="957" t="s">
        <v>442</v>
      </c>
      <c r="AL111" s="955"/>
      <c r="AM111" s="955"/>
      <c r="AN111" s="955"/>
      <c r="AO111" s="956"/>
      <c r="AP111" s="958" t="s">
        <v>179</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t="s">
        <v>441</v>
      </c>
      <c r="BR111" s="853"/>
      <c r="BS111" s="853"/>
      <c r="BT111" s="853"/>
      <c r="BU111" s="853"/>
      <c r="BV111" s="853" t="s">
        <v>179</v>
      </c>
      <c r="BW111" s="853"/>
      <c r="BX111" s="853"/>
      <c r="BY111" s="853"/>
      <c r="BZ111" s="853"/>
      <c r="CA111" s="853" t="s">
        <v>179</v>
      </c>
      <c r="CB111" s="853"/>
      <c r="CC111" s="853"/>
      <c r="CD111" s="853"/>
      <c r="CE111" s="853"/>
      <c r="CF111" s="911" t="s">
        <v>179</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179</v>
      </c>
      <c r="DH111" s="853"/>
      <c r="DI111" s="853"/>
      <c r="DJ111" s="853"/>
      <c r="DK111" s="853"/>
      <c r="DL111" s="853" t="s">
        <v>445</v>
      </c>
      <c r="DM111" s="853"/>
      <c r="DN111" s="853"/>
      <c r="DO111" s="853"/>
      <c r="DP111" s="853"/>
      <c r="DQ111" s="853" t="s">
        <v>445</v>
      </c>
      <c r="DR111" s="853"/>
      <c r="DS111" s="853"/>
      <c r="DT111" s="853"/>
      <c r="DU111" s="853"/>
      <c r="DV111" s="830" t="s">
        <v>445</v>
      </c>
      <c r="DW111" s="830"/>
      <c r="DX111" s="830"/>
      <c r="DY111" s="830"/>
      <c r="DZ111" s="831"/>
    </row>
    <row r="112" spans="1:131" s="230" customFormat="1" ht="26.25" customHeight="1" x14ac:dyDescent="0.2">
      <c r="A112" s="948" t="s">
        <v>446</v>
      </c>
      <c r="B112" s="949"/>
      <c r="C112" s="788" t="s">
        <v>447</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179</v>
      </c>
      <c r="AB112" s="816"/>
      <c r="AC112" s="816"/>
      <c r="AD112" s="816"/>
      <c r="AE112" s="817"/>
      <c r="AF112" s="818" t="s">
        <v>179</v>
      </c>
      <c r="AG112" s="816"/>
      <c r="AH112" s="816"/>
      <c r="AI112" s="816"/>
      <c r="AJ112" s="817"/>
      <c r="AK112" s="818" t="s">
        <v>179</v>
      </c>
      <c r="AL112" s="816"/>
      <c r="AM112" s="816"/>
      <c r="AN112" s="816"/>
      <c r="AO112" s="817"/>
      <c r="AP112" s="860" t="s">
        <v>179</v>
      </c>
      <c r="AQ112" s="861"/>
      <c r="AR112" s="861"/>
      <c r="AS112" s="861"/>
      <c r="AT112" s="862"/>
      <c r="AU112" s="968"/>
      <c r="AV112" s="969"/>
      <c r="AW112" s="969"/>
      <c r="AX112" s="969"/>
      <c r="AY112" s="969"/>
      <c r="AZ112" s="851" t="s">
        <v>448</v>
      </c>
      <c r="BA112" s="788"/>
      <c r="BB112" s="788"/>
      <c r="BC112" s="788"/>
      <c r="BD112" s="788"/>
      <c r="BE112" s="788"/>
      <c r="BF112" s="788"/>
      <c r="BG112" s="788"/>
      <c r="BH112" s="788"/>
      <c r="BI112" s="788"/>
      <c r="BJ112" s="788"/>
      <c r="BK112" s="788"/>
      <c r="BL112" s="788"/>
      <c r="BM112" s="788"/>
      <c r="BN112" s="788"/>
      <c r="BO112" s="788"/>
      <c r="BP112" s="789"/>
      <c r="BQ112" s="852">
        <v>8683627</v>
      </c>
      <c r="BR112" s="853"/>
      <c r="BS112" s="853"/>
      <c r="BT112" s="853"/>
      <c r="BU112" s="853"/>
      <c r="BV112" s="853">
        <v>9845353</v>
      </c>
      <c r="BW112" s="853"/>
      <c r="BX112" s="853"/>
      <c r="BY112" s="853"/>
      <c r="BZ112" s="853"/>
      <c r="CA112" s="853">
        <v>9819590</v>
      </c>
      <c r="CB112" s="853"/>
      <c r="CC112" s="853"/>
      <c r="CD112" s="853"/>
      <c r="CE112" s="853"/>
      <c r="CF112" s="911">
        <v>33.299999999999997</v>
      </c>
      <c r="CG112" s="912"/>
      <c r="CH112" s="912"/>
      <c r="CI112" s="912"/>
      <c r="CJ112" s="912"/>
      <c r="CK112" s="963"/>
      <c r="CL112" s="857"/>
      <c r="CM112" s="851" t="s">
        <v>449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179</v>
      </c>
      <c r="DH112" s="853"/>
      <c r="DI112" s="853"/>
      <c r="DJ112" s="853"/>
      <c r="DK112" s="853"/>
      <c r="DL112" s="853" t="s">
        <v>442</v>
      </c>
      <c r="DM112" s="853"/>
      <c r="DN112" s="853"/>
      <c r="DO112" s="853"/>
      <c r="DP112" s="853"/>
      <c r="DQ112" s="853" t="s">
        <v>179</v>
      </c>
      <c r="DR112" s="853"/>
      <c r="DS112" s="853"/>
      <c r="DT112" s="853"/>
      <c r="DU112" s="853"/>
      <c r="DV112" s="830" t="s">
        <v>179</v>
      </c>
      <c r="DW112" s="830"/>
      <c r="DX112" s="830"/>
      <c r="DY112" s="830"/>
      <c r="DZ112" s="831"/>
    </row>
    <row r="113" spans="1:130" s="230" customFormat="1" ht="26.25" customHeight="1" x14ac:dyDescent="0.2">
      <c r="A113" s="950"/>
      <c r="B113" s="951"/>
      <c r="C113" s="788" t="s">
        <v>450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803656</v>
      </c>
      <c r="AB113" s="955"/>
      <c r="AC113" s="955"/>
      <c r="AD113" s="955"/>
      <c r="AE113" s="956"/>
      <c r="AF113" s="957">
        <v>805284</v>
      </c>
      <c r="AG113" s="955"/>
      <c r="AH113" s="955"/>
      <c r="AI113" s="955"/>
      <c r="AJ113" s="956"/>
      <c r="AK113" s="957">
        <v>802393</v>
      </c>
      <c r="AL113" s="955"/>
      <c r="AM113" s="955"/>
      <c r="AN113" s="955"/>
      <c r="AO113" s="956"/>
      <c r="AP113" s="958">
        <v>2.7</v>
      </c>
      <c r="AQ113" s="959"/>
      <c r="AR113" s="959"/>
      <c r="AS113" s="959"/>
      <c r="AT113" s="960"/>
      <c r="AU113" s="968"/>
      <c r="AV113" s="969"/>
      <c r="AW113" s="969"/>
      <c r="AX113" s="969"/>
      <c r="AY113" s="969"/>
      <c r="AZ113" s="851" t="s">
        <v>451</v>
      </c>
      <c r="BA113" s="788"/>
      <c r="BB113" s="788"/>
      <c r="BC113" s="788"/>
      <c r="BD113" s="788"/>
      <c r="BE113" s="788"/>
      <c r="BF113" s="788"/>
      <c r="BG113" s="788"/>
      <c r="BH113" s="788"/>
      <c r="BI113" s="788"/>
      <c r="BJ113" s="788"/>
      <c r="BK113" s="788"/>
      <c r="BL113" s="788"/>
      <c r="BM113" s="788"/>
      <c r="BN113" s="788"/>
      <c r="BO113" s="788"/>
      <c r="BP113" s="789"/>
      <c r="BQ113" s="852">
        <v>1668195</v>
      </c>
      <c r="BR113" s="853"/>
      <c r="BS113" s="853"/>
      <c r="BT113" s="853"/>
      <c r="BU113" s="853"/>
      <c r="BV113" s="853">
        <v>1741531</v>
      </c>
      <c r="BW113" s="853"/>
      <c r="BX113" s="853"/>
      <c r="BY113" s="853"/>
      <c r="BZ113" s="853"/>
      <c r="CA113" s="853">
        <v>2777078</v>
      </c>
      <c r="CB113" s="853"/>
      <c r="CC113" s="853"/>
      <c r="CD113" s="853"/>
      <c r="CE113" s="853"/>
      <c r="CF113" s="911">
        <v>9.4</v>
      </c>
      <c r="CG113" s="912"/>
      <c r="CH113" s="912"/>
      <c r="CI113" s="912"/>
      <c r="CJ113" s="912"/>
      <c r="CK113" s="963"/>
      <c r="CL113" s="857"/>
      <c r="CM113" s="851" t="s">
        <v>452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179</v>
      </c>
      <c r="DH113" s="816"/>
      <c r="DI113" s="816"/>
      <c r="DJ113" s="816"/>
      <c r="DK113" s="817"/>
      <c r="DL113" s="818" t="s">
        <v>179</v>
      </c>
      <c r="DM113" s="816"/>
      <c r="DN113" s="816"/>
      <c r="DO113" s="816"/>
      <c r="DP113" s="817"/>
      <c r="DQ113" s="818" t="s">
        <v>179</v>
      </c>
      <c r="DR113" s="816"/>
      <c r="DS113" s="816"/>
      <c r="DT113" s="816"/>
      <c r="DU113" s="817"/>
      <c r="DV113" s="860" t="s">
        <v>179</v>
      </c>
      <c r="DW113" s="861"/>
      <c r="DX113" s="861"/>
      <c r="DY113" s="861"/>
      <c r="DZ113" s="862"/>
    </row>
    <row r="114" spans="1:130" s="230" customFormat="1" ht="26.25" customHeight="1" x14ac:dyDescent="0.2">
      <c r="A114" s="950"/>
      <c r="B114" s="951"/>
      <c r="C114" s="788" t="s">
        <v>453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178557</v>
      </c>
      <c r="AB114" s="816"/>
      <c r="AC114" s="816"/>
      <c r="AD114" s="816"/>
      <c r="AE114" s="817"/>
      <c r="AF114" s="818">
        <v>157834</v>
      </c>
      <c r="AG114" s="816"/>
      <c r="AH114" s="816"/>
      <c r="AI114" s="816"/>
      <c r="AJ114" s="817"/>
      <c r="AK114" s="818">
        <v>174394</v>
      </c>
      <c r="AL114" s="816"/>
      <c r="AM114" s="816"/>
      <c r="AN114" s="816"/>
      <c r="AO114" s="817"/>
      <c r="AP114" s="860">
        <v>0.6</v>
      </c>
      <c r="AQ114" s="861"/>
      <c r="AR114" s="861"/>
      <c r="AS114" s="861"/>
      <c r="AT114" s="862"/>
      <c r="AU114" s="968"/>
      <c r="AV114" s="969"/>
      <c r="AW114" s="969"/>
      <c r="AX114" s="969"/>
      <c r="AY114" s="969"/>
      <c r="AZ114" s="851" t="s">
        <v>454</v>
      </c>
      <c r="BA114" s="788"/>
      <c r="BB114" s="788"/>
      <c r="BC114" s="788"/>
      <c r="BD114" s="788"/>
      <c r="BE114" s="788"/>
      <c r="BF114" s="788"/>
      <c r="BG114" s="788"/>
      <c r="BH114" s="788"/>
      <c r="BI114" s="788"/>
      <c r="BJ114" s="788"/>
      <c r="BK114" s="788"/>
      <c r="BL114" s="788"/>
      <c r="BM114" s="788"/>
      <c r="BN114" s="788"/>
      <c r="BO114" s="788"/>
      <c r="BP114" s="789"/>
      <c r="BQ114" s="852">
        <v>3913033</v>
      </c>
      <c r="BR114" s="853"/>
      <c r="BS114" s="853"/>
      <c r="BT114" s="853"/>
      <c r="BU114" s="853"/>
      <c r="BV114" s="853">
        <v>3593591</v>
      </c>
      <c r="BW114" s="853"/>
      <c r="BX114" s="853"/>
      <c r="BY114" s="853"/>
      <c r="BZ114" s="853"/>
      <c r="CA114" s="853">
        <v>3565775</v>
      </c>
      <c r="CB114" s="853"/>
      <c r="CC114" s="853"/>
      <c r="CD114" s="853"/>
      <c r="CE114" s="853"/>
      <c r="CF114" s="911">
        <v>12.1</v>
      </c>
      <c r="CG114" s="912"/>
      <c r="CH114" s="912"/>
      <c r="CI114" s="912"/>
      <c r="CJ114" s="912"/>
      <c r="CK114" s="963"/>
      <c r="CL114" s="857"/>
      <c r="CM114" s="851" t="s">
        <v>455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179</v>
      </c>
      <c r="DH114" s="816"/>
      <c r="DI114" s="816"/>
      <c r="DJ114" s="816"/>
      <c r="DK114" s="817"/>
      <c r="DL114" s="818" t="s">
        <v>179</v>
      </c>
      <c r="DM114" s="816"/>
      <c r="DN114" s="816"/>
      <c r="DO114" s="816"/>
      <c r="DP114" s="817"/>
      <c r="DQ114" s="818" t="s">
        <v>179</v>
      </c>
      <c r="DR114" s="816"/>
      <c r="DS114" s="816"/>
      <c r="DT114" s="816"/>
      <c r="DU114" s="817"/>
      <c r="DV114" s="860" t="s">
        <v>441</v>
      </c>
      <c r="DW114" s="861"/>
      <c r="DX114" s="861"/>
      <c r="DY114" s="861"/>
      <c r="DZ114" s="862"/>
    </row>
    <row r="115" spans="1:130" s="230" customFormat="1" ht="26.25" customHeight="1" x14ac:dyDescent="0.2">
      <c r="A115" s="950"/>
      <c r="B115" s="951"/>
      <c r="C115" s="788" t="s">
        <v>456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179</v>
      </c>
      <c r="AB115" s="955"/>
      <c r="AC115" s="955"/>
      <c r="AD115" s="955"/>
      <c r="AE115" s="956"/>
      <c r="AF115" s="957" t="s">
        <v>179</v>
      </c>
      <c r="AG115" s="955"/>
      <c r="AH115" s="955"/>
      <c r="AI115" s="955"/>
      <c r="AJ115" s="956"/>
      <c r="AK115" s="957" t="s">
        <v>179</v>
      </c>
      <c r="AL115" s="955"/>
      <c r="AM115" s="955"/>
      <c r="AN115" s="955"/>
      <c r="AO115" s="956"/>
      <c r="AP115" s="958" t="s">
        <v>179</v>
      </c>
      <c r="AQ115" s="959"/>
      <c r="AR115" s="959"/>
      <c r="AS115" s="959"/>
      <c r="AT115" s="960"/>
      <c r="AU115" s="968"/>
      <c r="AV115" s="969"/>
      <c r="AW115" s="969"/>
      <c r="AX115" s="969"/>
      <c r="AY115" s="969"/>
      <c r="AZ115" s="851" t="s">
        <v>457</v>
      </c>
      <c r="BA115" s="788"/>
      <c r="BB115" s="788"/>
      <c r="BC115" s="788"/>
      <c r="BD115" s="788"/>
      <c r="BE115" s="788"/>
      <c r="BF115" s="788"/>
      <c r="BG115" s="788"/>
      <c r="BH115" s="788"/>
      <c r="BI115" s="788"/>
      <c r="BJ115" s="788"/>
      <c r="BK115" s="788"/>
      <c r="BL115" s="788"/>
      <c r="BM115" s="788"/>
      <c r="BN115" s="788"/>
      <c r="BO115" s="788"/>
      <c r="BP115" s="789"/>
      <c r="BQ115" s="852" t="s">
        <v>179</v>
      </c>
      <c r="BR115" s="853"/>
      <c r="BS115" s="853"/>
      <c r="BT115" s="853"/>
      <c r="BU115" s="853"/>
      <c r="BV115" s="853" t="s">
        <v>179</v>
      </c>
      <c r="BW115" s="853"/>
      <c r="BX115" s="853"/>
      <c r="BY115" s="853"/>
      <c r="BZ115" s="853"/>
      <c r="CA115" s="853" t="s">
        <v>179</v>
      </c>
      <c r="CB115" s="853"/>
      <c r="CC115" s="853"/>
      <c r="CD115" s="853"/>
      <c r="CE115" s="853"/>
      <c r="CF115" s="911" t="s">
        <v>179</v>
      </c>
      <c r="CG115" s="912"/>
      <c r="CH115" s="912"/>
      <c r="CI115" s="912"/>
      <c r="CJ115" s="912"/>
      <c r="CK115" s="963"/>
      <c r="CL115" s="857"/>
      <c r="CM115" s="851" t="s">
        <v>458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439</v>
      </c>
      <c r="DH115" s="816"/>
      <c r="DI115" s="816"/>
      <c r="DJ115" s="816"/>
      <c r="DK115" s="817"/>
      <c r="DL115" s="818" t="s">
        <v>179</v>
      </c>
      <c r="DM115" s="816"/>
      <c r="DN115" s="816"/>
      <c r="DO115" s="816"/>
      <c r="DP115" s="817"/>
      <c r="DQ115" s="818" t="s">
        <v>179</v>
      </c>
      <c r="DR115" s="816"/>
      <c r="DS115" s="816"/>
      <c r="DT115" s="816"/>
      <c r="DU115" s="817"/>
      <c r="DV115" s="860" t="s">
        <v>441</v>
      </c>
      <c r="DW115" s="861"/>
      <c r="DX115" s="861"/>
      <c r="DY115" s="861"/>
      <c r="DZ115" s="862"/>
    </row>
    <row r="116" spans="1:130" s="230" customFormat="1" ht="26.25" customHeight="1" x14ac:dyDescent="0.2">
      <c r="A116" s="952"/>
      <c r="B116" s="953"/>
      <c r="C116" s="875" t="s">
        <v>459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121</v>
      </c>
      <c r="AB116" s="816"/>
      <c r="AC116" s="816"/>
      <c r="AD116" s="816"/>
      <c r="AE116" s="817"/>
      <c r="AF116" s="818">
        <v>303</v>
      </c>
      <c r="AG116" s="816"/>
      <c r="AH116" s="816"/>
      <c r="AI116" s="816"/>
      <c r="AJ116" s="817"/>
      <c r="AK116" s="818" t="s">
        <v>179</v>
      </c>
      <c r="AL116" s="816"/>
      <c r="AM116" s="816"/>
      <c r="AN116" s="816"/>
      <c r="AO116" s="817"/>
      <c r="AP116" s="860" t="s">
        <v>179</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441</v>
      </c>
      <c r="BR116" s="853"/>
      <c r="BS116" s="853"/>
      <c r="BT116" s="853"/>
      <c r="BU116" s="853"/>
      <c r="BV116" s="853" t="s">
        <v>179</v>
      </c>
      <c r="BW116" s="853"/>
      <c r="BX116" s="853"/>
      <c r="BY116" s="853"/>
      <c r="BZ116" s="853"/>
      <c r="CA116" s="853" t="s">
        <v>179</v>
      </c>
      <c r="CB116" s="853"/>
      <c r="CC116" s="853"/>
      <c r="CD116" s="853"/>
      <c r="CE116" s="853"/>
      <c r="CF116" s="911" t="s">
        <v>179</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179</v>
      </c>
      <c r="DH116" s="816"/>
      <c r="DI116" s="816"/>
      <c r="DJ116" s="816"/>
      <c r="DK116" s="817"/>
      <c r="DL116" s="818" t="s">
        <v>179</v>
      </c>
      <c r="DM116" s="816"/>
      <c r="DN116" s="816"/>
      <c r="DO116" s="816"/>
      <c r="DP116" s="817"/>
      <c r="DQ116" s="818" t="s">
        <v>179</v>
      </c>
      <c r="DR116" s="816"/>
      <c r="DS116" s="816"/>
      <c r="DT116" s="816"/>
      <c r="DU116" s="817"/>
      <c r="DV116" s="860" t="s">
        <v>179</v>
      </c>
      <c r="DW116" s="861"/>
      <c r="DX116" s="861"/>
      <c r="DY116" s="861"/>
      <c r="DZ116" s="862"/>
    </row>
    <row r="117" spans="1:130" s="230" customFormat="1" ht="26.25" customHeight="1" x14ac:dyDescent="0.2">
      <c r="A117" s="931" t="s">
        <v>192</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6369036</v>
      </c>
      <c r="AB117" s="939"/>
      <c r="AC117" s="939"/>
      <c r="AD117" s="939"/>
      <c r="AE117" s="940"/>
      <c r="AF117" s="941">
        <v>6629728</v>
      </c>
      <c r="AG117" s="939"/>
      <c r="AH117" s="939"/>
      <c r="AI117" s="939"/>
      <c r="AJ117" s="940"/>
      <c r="AK117" s="941">
        <v>6001750</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179</v>
      </c>
      <c r="BR117" s="853"/>
      <c r="BS117" s="853"/>
      <c r="BT117" s="853"/>
      <c r="BU117" s="853"/>
      <c r="BV117" s="853" t="s">
        <v>179</v>
      </c>
      <c r="BW117" s="853"/>
      <c r="BX117" s="853"/>
      <c r="BY117" s="853"/>
      <c r="BZ117" s="853"/>
      <c r="CA117" s="853" t="s">
        <v>179</v>
      </c>
      <c r="CB117" s="853"/>
      <c r="CC117" s="853"/>
      <c r="CD117" s="853"/>
      <c r="CE117" s="853"/>
      <c r="CF117" s="911" t="s">
        <v>179</v>
      </c>
      <c r="CG117" s="912"/>
      <c r="CH117" s="912"/>
      <c r="CI117" s="912"/>
      <c r="CJ117" s="912"/>
      <c r="CK117" s="963"/>
      <c r="CL117" s="857"/>
      <c r="CM117" s="851" t="s">
        <v>464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179</v>
      </c>
      <c r="DH117" s="816"/>
      <c r="DI117" s="816"/>
      <c r="DJ117" s="816"/>
      <c r="DK117" s="817"/>
      <c r="DL117" s="818" t="s">
        <v>179</v>
      </c>
      <c r="DM117" s="816"/>
      <c r="DN117" s="816"/>
      <c r="DO117" s="816"/>
      <c r="DP117" s="817"/>
      <c r="DQ117" s="818" t="s">
        <v>179</v>
      </c>
      <c r="DR117" s="816"/>
      <c r="DS117" s="816"/>
      <c r="DT117" s="816"/>
      <c r="DU117" s="817"/>
      <c r="DV117" s="860" t="s">
        <v>179</v>
      </c>
      <c r="DW117" s="861"/>
      <c r="DX117" s="861"/>
      <c r="DY117" s="861"/>
      <c r="DZ117" s="862"/>
    </row>
    <row r="118" spans="1:130" s="230" customFormat="1" ht="26.25" customHeight="1" x14ac:dyDescent="0.2">
      <c r="A118" s="931" t="s">
        <v>434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431</v>
      </c>
      <c r="AB118" s="932"/>
      <c r="AC118" s="932"/>
      <c r="AD118" s="932"/>
      <c r="AE118" s="933"/>
      <c r="AF118" s="934" t="s">
        <v>432</v>
      </c>
      <c r="AG118" s="932"/>
      <c r="AH118" s="932"/>
      <c r="AI118" s="932"/>
      <c r="AJ118" s="933"/>
      <c r="AK118" s="934" t="s">
        <v>314</v>
      </c>
      <c r="AL118" s="932"/>
      <c r="AM118" s="932"/>
      <c r="AN118" s="932"/>
      <c r="AO118" s="933"/>
      <c r="AP118" s="935" t="s">
        <v>433</v>
      </c>
      <c r="AQ118" s="936"/>
      <c r="AR118" s="936"/>
      <c r="AS118" s="936"/>
      <c r="AT118" s="937"/>
      <c r="AU118" s="968"/>
      <c r="AV118" s="969"/>
      <c r="AW118" s="969"/>
      <c r="AX118" s="969"/>
      <c r="AY118" s="969"/>
      <c r="AZ118" s="874" t="s">
        <v>465</v>
      </c>
      <c r="BA118" s="875"/>
      <c r="BB118" s="875"/>
      <c r="BC118" s="875"/>
      <c r="BD118" s="875"/>
      <c r="BE118" s="875"/>
      <c r="BF118" s="875"/>
      <c r="BG118" s="875"/>
      <c r="BH118" s="875"/>
      <c r="BI118" s="875"/>
      <c r="BJ118" s="875"/>
      <c r="BK118" s="875"/>
      <c r="BL118" s="875"/>
      <c r="BM118" s="875"/>
      <c r="BN118" s="875"/>
      <c r="BO118" s="875"/>
      <c r="BP118" s="876"/>
      <c r="BQ118" s="915" t="s">
        <v>179</v>
      </c>
      <c r="BR118" s="881"/>
      <c r="BS118" s="881"/>
      <c r="BT118" s="881"/>
      <c r="BU118" s="881"/>
      <c r="BV118" s="881" t="s">
        <v>179</v>
      </c>
      <c r="BW118" s="881"/>
      <c r="BX118" s="881"/>
      <c r="BY118" s="881"/>
      <c r="BZ118" s="881"/>
      <c r="CA118" s="881" t="s">
        <v>179</v>
      </c>
      <c r="CB118" s="881"/>
      <c r="CC118" s="881"/>
      <c r="CD118" s="881"/>
      <c r="CE118" s="881"/>
      <c r="CF118" s="911" t="s">
        <v>445</v>
      </c>
      <c r="CG118" s="912"/>
      <c r="CH118" s="912"/>
      <c r="CI118" s="912"/>
      <c r="CJ118" s="912"/>
      <c r="CK118" s="963"/>
      <c r="CL118" s="857"/>
      <c r="CM118" s="851"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179</v>
      </c>
      <c r="DH118" s="816"/>
      <c r="DI118" s="816"/>
      <c r="DJ118" s="816"/>
      <c r="DK118" s="817"/>
      <c r="DL118" s="818" t="s">
        <v>441</v>
      </c>
      <c r="DM118" s="816"/>
      <c r="DN118" s="816"/>
      <c r="DO118" s="816"/>
      <c r="DP118" s="817"/>
      <c r="DQ118" s="818" t="s">
        <v>179</v>
      </c>
      <c r="DR118" s="816"/>
      <c r="DS118" s="816"/>
      <c r="DT118" s="816"/>
      <c r="DU118" s="817"/>
      <c r="DV118" s="860" t="s">
        <v>179</v>
      </c>
      <c r="DW118" s="861"/>
      <c r="DX118" s="861"/>
      <c r="DY118" s="861"/>
      <c r="DZ118" s="862"/>
    </row>
    <row r="119" spans="1:130" s="230" customFormat="1" ht="26.25" customHeight="1" x14ac:dyDescent="0.2">
      <c r="A119" s="854" t="s">
        <v>437</v>
      </c>
      <c r="B119" s="855"/>
      <c r="C119" s="896" t="s">
        <v>438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179</v>
      </c>
      <c r="AB119" s="925"/>
      <c r="AC119" s="925"/>
      <c r="AD119" s="925"/>
      <c r="AE119" s="926"/>
      <c r="AF119" s="927" t="s">
        <v>179</v>
      </c>
      <c r="AG119" s="925"/>
      <c r="AH119" s="925"/>
      <c r="AI119" s="925"/>
      <c r="AJ119" s="926"/>
      <c r="AK119" s="927" t="s">
        <v>179</v>
      </c>
      <c r="AL119" s="925"/>
      <c r="AM119" s="925"/>
      <c r="AN119" s="925"/>
      <c r="AO119" s="926"/>
      <c r="AP119" s="928" t="s">
        <v>179</v>
      </c>
      <c r="AQ119" s="929"/>
      <c r="AR119" s="929"/>
      <c r="AS119" s="929"/>
      <c r="AT119" s="930"/>
      <c r="AU119" s="970"/>
      <c r="AV119" s="971"/>
      <c r="AW119" s="971"/>
      <c r="AX119" s="971"/>
      <c r="AY119" s="971"/>
      <c r="AZ119" s="251" t="s">
        <v>192</v>
      </c>
      <c r="BA119" s="251"/>
      <c r="BB119" s="251"/>
      <c r="BC119" s="251"/>
      <c r="BD119" s="251"/>
      <c r="BE119" s="251"/>
      <c r="BF119" s="251"/>
      <c r="BG119" s="251"/>
      <c r="BH119" s="251"/>
      <c r="BI119" s="251"/>
      <c r="BJ119" s="251"/>
      <c r="BK119" s="251"/>
      <c r="BL119" s="251"/>
      <c r="BM119" s="251"/>
      <c r="BN119" s="251"/>
      <c r="BO119" s="913" t="s">
        <v>467</v>
      </c>
      <c r="BP119" s="914"/>
      <c r="BQ119" s="915">
        <v>77366370</v>
      </c>
      <c r="BR119" s="881"/>
      <c r="BS119" s="881"/>
      <c r="BT119" s="881"/>
      <c r="BU119" s="881"/>
      <c r="BV119" s="881">
        <v>74214559</v>
      </c>
      <c r="BW119" s="881"/>
      <c r="BX119" s="881"/>
      <c r="BY119" s="881"/>
      <c r="BZ119" s="881"/>
      <c r="CA119" s="881">
        <v>71814516</v>
      </c>
      <c r="CB119" s="881"/>
      <c r="CC119" s="881"/>
      <c r="CD119" s="881"/>
      <c r="CE119" s="881"/>
      <c r="CF119" s="784"/>
      <c r="CG119" s="785"/>
      <c r="CH119" s="785"/>
      <c r="CI119" s="785"/>
      <c r="CJ119" s="870"/>
      <c r="CK119" s="964"/>
      <c r="CL119" s="859"/>
      <c r="CM119" s="874" t="s">
        <v>468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179</v>
      </c>
      <c r="DH119" s="800"/>
      <c r="DI119" s="800"/>
      <c r="DJ119" s="800"/>
      <c r="DK119" s="801"/>
      <c r="DL119" s="802" t="s">
        <v>179</v>
      </c>
      <c r="DM119" s="800"/>
      <c r="DN119" s="800"/>
      <c r="DO119" s="800"/>
      <c r="DP119" s="801"/>
      <c r="DQ119" s="802" t="s">
        <v>179</v>
      </c>
      <c r="DR119" s="800"/>
      <c r="DS119" s="800"/>
      <c r="DT119" s="800"/>
      <c r="DU119" s="801"/>
      <c r="DV119" s="884" t="s">
        <v>179</v>
      </c>
      <c r="DW119" s="885"/>
      <c r="DX119" s="885"/>
      <c r="DY119" s="885"/>
      <c r="DZ119" s="886"/>
    </row>
    <row r="120" spans="1:130" s="230" customFormat="1" ht="26.25" customHeight="1" x14ac:dyDescent="0.2">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179</v>
      </c>
      <c r="AB120" s="816"/>
      <c r="AC120" s="816"/>
      <c r="AD120" s="816"/>
      <c r="AE120" s="817"/>
      <c r="AF120" s="818" t="s">
        <v>179</v>
      </c>
      <c r="AG120" s="816"/>
      <c r="AH120" s="816"/>
      <c r="AI120" s="816"/>
      <c r="AJ120" s="817"/>
      <c r="AK120" s="818" t="s">
        <v>179</v>
      </c>
      <c r="AL120" s="816"/>
      <c r="AM120" s="816"/>
      <c r="AN120" s="816"/>
      <c r="AO120" s="817"/>
      <c r="AP120" s="860" t="s">
        <v>179</v>
      </c>
      <c r="AQ120" s="861"/>
      <c r="AR120" s="861"/>
      <c r="AS120" s="861"/>
      <c r="AT120" s="862"/>
      <c r="AU120" s="916" t="s">
        <v>469</v>
      </c>
      <c r="AV120" s="917"/>
      <c r="AW120" s="917"/>
      <c r="AX120" s="917"/>
      <c r="AY120" s="918"/>
      <c r="AZ120" s="896" t="s">
        <v>470</v>
      </c>
      <c r="BA120" s="844"/>
      <c r="BB120" s="844"/>
      <c r="BC120" s="844"/>
      <c r="BD120" s="844"/>
      <c r="BE120" s="844"/>
      <c r="BF120" s="844"/>
      <c r="BG120" s="844"/>
      <c r="BH120" s="844"/>
      <c r="BI120" s="844"/>
      <c r="BJ120" s="844"/>
      <c r="BK120" s="844"/>
      <c r="BL120" s="844"/>
      <c r="BM120" s="844"/>
      <c r="BN120" s="844"/>
      <c r="BO120" s="844"/>
      <c r="BP120" s="845"/>
      <c r="BQ120" s="897">
        <v>12024022</v>
      </c>
      <c r="BR120" s="878"/>
      <c r="BS120" s="878"/>
      <c r="BT120" s="878"/>
      <c r="BU120" s="878"/>
      <c r="BV120" s="878">
        <v>12033732</v>
      </c>
      <c r="BW120" s="878"/>
      <c r="BX120" s="878"/>
      <c r="BY120" s="878"/>
      <c r="BZ120" s="878"/>
      <c r="CA120" s="878">
        <v>14059878</v>
      </c>
      <c r="CB120" s="878"/>
      <c r="CC120" s="878"/>
      <c r="CD120" s="878"/>
      <c r="CE120" s="878"/>
      <c r="CF120" s="902">
        <v>47.6</v>
      </c>
      <c r="CG120" s="903"/>
      <c r="CH120" s="903"/>
      <c r="CI120" s="903"/>
      <c r="CJ120" s="903"/>
      <c r="CK120" s="904" t="s">
        <v>471</v>
      </c>
      <c r="CL120" s="888"/>
      <c r="CM120" s="888"/>
      <c r="CN120" s="888"/>
      <c r="CO120" s="889"/>
      <c r="CP120" s="908" t="s">
        <v>472</v>
      </c>
      <c r="CQ120" s="909"/>
      <c r="CR120" s="909"/>
      <c r="CS120" s="909"/>
      <c r="CT120" s="909"/>
      <c r="CU120" s="909"/>
      <c r="CV120" s="909"/>
      <c r="CW120" s="909"/>
      <c r="CX120" s="909"/>
      <c r="CY120" s="909"/>
      <c r="CZ120" s="909"/>
      <c r="DA120" s="909"/>
      <c r="DB120" s="909"/>
      <c r="DC120" s="909"/>
      <c r="DD120" s="909"/>
      <c r="DE120" s="909"/>
      <c r="DF120" s="910"/>
      <c r="DG120" s="897">
        <v>8673161</v>
      </c>
      <c r="DH120" s="878"/>
      <c r="DI120" s="878"/>
      <c r="DJ120" s="878"/>
      <c r="DK120" s="878"/>
      <c r="DL120" s="878">
        <v>9845353</v>
      </c>
      <c r="DM120" s="878"/>
      <c r="DN120" s="878"/>
      <c r="DO120" s="878"/>
      <c r="DP120" s="878"/>
      <c r="DQ120" s="878">
        <v>9809508</v>
      </c>
      <c r="DR120" s="878"/>
      <c r="DS120" s="878"/>
      <c r="DT120" s="878"/>
      <c r="DU120" s="878"/>
      <c r="DV120" s="879">
        <v>33.200000000000003</v>
      </c>
      <c r="DW120" s="879"/>
      <c r="DX120" s="879"/>
      <c r="DY120" s="879"/>
      <c r="DZ120" s="880"/>
    </row>
    <row r="121" spans="1:130" s="230" customFormat="1" ht="26.25" customHeight="1" x14ac:dyDescent="0.2">
      <c r="A121" s="856"/>
      <c r="B121" s="857"/>
      <c r="C121" s="899" t="s">
        <v>473</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179</v>
      </c>
      <c r="AB121" s="816"/>
      <c r="AC121" s="816"/>
      <c r="AD121" s="816"/>
      <c r="AE121" s="817"/>
      <c r="AF121" s="818" t="s">
        <v>179</v>
      </c>
      <c r="AG121" s="816"/>
      <c r="AH121" s="816"/>
      <c r="AI121" s="816"/>
      <c r="AJ121" s="817"/>
      <c r="AK121" s="818" t="s">
        <v>179</v>
      </c>
      <c r="AL121" s="816"/>
      <c r="AM121" s="816"/>
      <c r="AN121" s="816"/>
      <c r="AO121" s="817"/>
      <c r="AP121" s="860" t="s">
        <v>179</v>
      </c>
      <c r="AQ121" s="861"/>
      <c r="AR121" s="861"/>
      <c r="AS121" s="861"/>
      <c r="AT121" s="862"/>
      <c r="AU121" s="919"/>
      <c r="AV121" s="920"/>
      <c r="AW121" s="920"/>
      <c r="AX121" s="920"/>
      <c r="AY121" s="921"/>
      <c r="AZ121" s="851" t="s">
        <v>474</v>
      </c>
      <c r="BA121" s="788"/>
      <c r="BB121" s="788"/>
      <c r="BC121" s="788"/>
      <c r="BD121" s="788"/>
      <c r="BE121" s="788"/>
      <c r="BF121" s="788"/>
      <c r="BG121" s="788"/>
      <c r="BH121" s="788"/>
      <c r="BI121" s="788"/>
      <c r="BJ121" s="788"/>
      <c r="BK121" s="788"/>
      <c r="BL121" s="788"/>
      <c r="BM121" s="788"/>
      <c r="BN121" s="788"/>
      <c r="BO121" s="788"/>
      <c r="BP121" s="789"/>
      <c r="BQ121" s="852">
        <v>9603684</v>
      </c>
      <c r="BR121" s="853"/>
      <c r="BS121" s="853"/>
      <c r="BT121" s="853"/>
      <c r="BU121" s="853"/>
      <c r="BV121" s="853">
        <v>10543320</v>
      </c>
      <c r="BW121" s="853"/>
      <c r="BX121" s="853"/>
      <c r="BY121" s="853"/>
      <c r="BZ121" s="853"/>
      <c r="CA121" s="853">
        <v>10623377</v>
      </c>
      <c r="CB121" s="853"/>
      <c r="CC121" s="853"/>
      <c r="CD121" s="853"/>
      <c r="CE121" s="853"/>
      <c r="CF121" s="911">
        <v>36</v>
      </c>
      <c r="CG121" s="912"/>
      <c r="CH121" s="912"/>
      <c r="CI121" s="912"/>
      <c r="CJ121" s="912"/>
      <c r="CK121" s="905"/>
      <c r="CL121" s="891"/>
      <c r="CM121" s="891"/>
      <c r="CN121" s="891"/>
      <c r="CO121" s="892"/>
      <c r="CP121" s="871" t="s">
        <v>411</v>
      </c>
      <c r="CQ121" s="872"/>
      <c r="CR121" s="872"/>
      <c r="CS121" s="872"/>
      <c r="CT121" s="872"/>
      <c r="CU121" s="872"/>
      <c r="CV121" s="872"/>
      <c r="CW121" s="872"/>
      <c r="CX121" s="872"/>
      <c r="CY121" s="872"/>
      <c r="CZ121" s="872"/>
      <c r="DA121" s="872"/>
      <c r="DB121" s="872"/>
      <c r="DC121" s="872"/>
      <c r="DD121" s="872"/>
      <c r="DE121" s="872"/>
      <c r="DF121" s="873"/>
      <c r="DG121" s="852">
        <v>10466</v>
      </c>
      <c r="DH121" s="853"/>
      <c r="DI121" s="853"/>
      <c r="DJ121" s="853"/>
      <c r="DK121" s="853"/>
      <c r="DL121" s="853" t="s">
        <v>179</v>
      </c>
      <c r="DM121" s="853"/>
      <c r="DN121" s="853"/>
      <c r="DO121" s="853"/>
      <c r="DP121" s="853"/>
      <c r="DQ121" s="853">
        <v>10082</v>
      </c>
      <c r="DR121" s="853"/>
      <c r="DS121" s="853"/>
      <c r="DT121" s="853"/>
      <c r="DU121" s="853"/>
      <c r="DV121" s="830">
        <v>0</v>
      </c>
      <c r="DW121" s="830"/>
      <c r="DX121" s="830"/>
      <c r="DY121" s="830"/>
      <c r="DZ121" s="831"/>
    </row>
    <row r="122" spans="1:130" s="230" customFormat="1" ht="26.25" customHeight="1" x14ac:dyDescent="0.2">
      <c r="A122" s="856"/>
      <c r="B122" s="857"/>
      <c r="C122" s="851" t="s">
        <v>455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179</v>
      </c>
      <c r="AB122" s="816"/>
      <c r="AC122" s="816"/>
      <c r="AD122" s="816"/>
      <c r="AE122" s="817"/>
      <c r="AF122" s="818" t="s">
        <v>179</v>
      </c>
      <c r="AG122" s="816"/>
      <c r="AH122" s="816"/>
      <c r="AI122" s="816"/>
      <c r="AJ122" s="817"/>
      <c r="AK122" s="818" t="s">
        <v>442</v>
      </c>
      <c r="AL122" s="816"/>
      <c r="AM122" s="816"/>
      <c r="AN122" s="816"/>
      <c r="AO122" s="817"/>
      <c r="AP122" s="860" t="s">
        <v>179</v>
      </c>
      <c r="AQ122" s="861"/>
      <c r="AR122" s="861"/>
      <c r="AS122" s="861"/>
      <c r="AT122" s="862"/>
      <c r="AU122" s="919"/>
      <c r="AV122" s="920"/>
      <c r="AW122" s="920"/>
      <c r="AX122" s="920"/>
      <c r="AY122" s="921"/>
      <c r="AZ122" s="874" t="s">
        <v>475</v>
      </c>
      <c r="BA122" s="875"/>
      <c r="BB122" s="875"/>
      <c r="BC122" s="875"/>
      <c r="BD122" s="875"/>
      <c r="BE122" s="875"/>
      <c r="BF122" s="875"/>
      <c r="BG122" s="875"/>
      <c r="BH122" s="875"/>
      <c r="BI122" s="875"/>
      <c r="BJ122" s="875"/>
      <c r="BK122" s="875"/>
      <c r="BL122" s="875"/>
      <c r="BM122" s="875"/>
      <c r="BN122" s="875"/>
      <c r="BO122" s="875"/>
      <c r="BP122" s="876"/>
      <c r="BQ122" s="915">
        <v>44052531</v>
      </c>
      <c r="BR122" s="881"/>
      <c r="BS122" s="881"/>
      <c r="BT122" s="881"/>
      <c r="BU122" s="881"/>
      <c r="BV122" s="881">
        <v>43102946</v>
      </c>
      <c r="BW122" s="881"/>
      <c r="BX122" s="881"/>
      <c r="BY122" s="881"/>
      <c r="BZ122" s="881"/>
      <c r="CA122" s="881">
        <v>42409320</v>
      </c>
      <c r="CB122" s="881"/>
      <c r="CC122" s="881"/>
      <c r="CD122" s="881"/>
      <c r="CE122" s="881"/>
      <c r="CF122" s="882">
        <v>143.69999999999999</v>
      </c>
      <c r="CG122" s="883"/>
      <c r="CH122" s="883"/>
      <c r="CI122" s="883"/>
      <c r="CJ122" s="883"/>
      <c r="CK122" s="905"/>
      <c r="CL122" s="891"/>
      <c r="CM122" s="891"/>
      <c r="CN122" s="891"/>
      <c r="CO122" s="892"/>
      <c r="CP122" s="871" t="s">
        <v>410</v>
      </c>
      <c r="CQ122" s="872"/>
      <c r="CR122" s="872"/>
      <c r="CS122" s="872"/>
      <c r="CT122" s="872"/>
      <c r="CU122" s="872"/>
      <c r="CV122" s="872"/>
      <c r="CW122" s="872"/>
      <c r="CX122" s="872"/>
      <c r="CY122" s="872"/>
      <c r="CZ122" s="872"/>
      <c r="DA122" s="872"/>
      <c r="DB122" s="872"/>
      <c r="DC122" s="872"/>
      <c r="DD122" s="872"/>
      <c r="DE122" s="872"/>
      <c r="DF122" s="873"/>
      <c r="DG122" s="852" t="s">
        <v>179</v>
      </c>
      <c r="DH122" s="853"/>
      <c r="DI122" s="853"/>
      <c r="DJ122" s="853"/>
      <c r="DK122" s="853"/>
      <c r="DL122" s="853" t="s">
        <v>179</v>
      </c>
      <c r="DM122" s="853"/>
      <c r="DN122" s="853"/>
      <c r="DO122" s="853"/>
      <c r="DP122" s="853"/>
      <c r="DQ122" s="853" t="s">
        <v>179</v>
      </c>
      <c r="DR122" s="853"/>
      <c r="DS122" s="853"/>
      <c r="DT122" s="853"/>
      <c r="DU122" s="853"/>
      <c r="DV122" s="830" t="s">
        <v>179</v>
      </c>
      <c r="DW122" s="830"/>
      <c r="DX122" s="830"/>
      <c r="DY122" s="830"/>
      <c r="DZ122" s="831"/>
    </row>
    <row r="123" spans="1:130" s="230" customFormat="1" ht="26.25" customHeight="1" x14ac:dyDescent="0.2">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179</v>
      </c>
      <c r="AB123" s="816"/>
      <c r="AC123" s="816"/>
      <c r="AD123" s="816"/>
      <c r="AE123" s="817"/>
      <c r="AF123" s="818" t="s">
        <v>179</v>
      </c>
      <c r="AG123" s="816"/>
      <c r="AH123" s="816"/>
      <c r="AI123" s="816"/>
      <c r="AJ123" s="817"/>
      <c r="AK123" s="818" t="s">
        <v>179</v>
      </c>
      <c r="AL123" s="816"/>
      <c r="AM123" s="816"/>
      <c r="AN123" s="816"/>
      <c r="AO123" s="817"/>
      <c r="AP123" s="860" t="s">
        <v>179</v>
      </c>
      <c r="AQ123" s="861"/>
      <c r="AR123" s="861"/>
      <c r="AS123" s="861"/>
      <c r="AT123" s="862"/>
      <c r="AU123" s="922"/>
      <c r="AV123" s="923"/>
      <c r="AW123" s="923"/>
      <c r="AX123" s="923"/>
      <c r="AY123" s="923"/>
      <c r="AZ123" s="251" t="s">
        <v>192</v>
      </c>
      <c r="BA123" s="251"/>
      <c r="BB123" s="251"/>
      <c r="BC123" s="251"/>
      <c r="BD123" s="251"/>
      <c r="BE123" s="251"/>
      <c r="BF123" s="251"/>
      <c r="BG123" s="251"/>
      <c r="BH123" s="251"/>
      <c r="BI123" s="251"/>
      <c r="BJ123" s="251"/>
      <c r="BK123" s="251"/>
      <c r="BL123" s="251"/>
      <c r="BM123" s="251"/>
      <c r="BN123" s="251"/>
      <c r="BO123" s="913" t="s">
        <v>476</v>
      </c>
      <c r="BP123" s="914"/>
      <c r="BQ123" s="868">
        <v>65680237</v>
      </c>
      <c r="BR123" s="869"/>
      <c r="BS123" s="869"/>
      <c r="BT123" s="869"/>
      <c r="BU123" s="869"/>
      <c r="BV123" s="869">
        <v>65679998</v>
      </c>
      <c r="BW123" s="869"/>
      <c r="BX123" s="869"/>
      <c r="BY123" s="869"/>
      <c r="BZ123" s="869"/>
      <c r="CA123" s="869">
        <v>67092575</v>
      </c>
      <c r="CB123" s="869"/>
      <c r="CC123" s="869"/>
      <c r="CD123" s="869"/>
      <c r="CE123" s="869"/>
      <c r="CF123" s="784"/>
      <c r="CG123" s="785"/>
      <c r="CH123" s="785"/>
      <c r="CI123" s="785"/>
      <c r="CJ123" s="870"/>
      <c r="CK123" s="905"/>
      <c r="CL123" s="891"/>
      <c r="CM123" s="891"/>
      <c r="CN123" s="891"/>
      <c r="CO123" s="892"/>
      <c r="CP123" s="871" t="s">
        <v>409</v>
      </c>
      <c r="CQ123" s="872"/>
      <c r="CR123" s="872"/>
      <c r="CS123" s="872"/>
      <c r="CT123" s="872"/>
      <c r="CU123" s="872"/>
      <c r="CV123" s="872"/>
      <c r="CW123" s="872"/>
      <c r="CX123" s="872"/>
      <c r="CY123" s="872"/>
      <c r="CZ123" s="872"/>
      <c r="DA123" s="872"/>
      <c r="DB123" s="872"/>
      <c r="DC123" s="872"/>
      <c r="DD123" s="872"/>
      <c r="DE123" s="872"/>
      <c r="DF123" s="873"/>
      <c r="DG123" s="815" t="s">
        <v>179</v>
      </c>
      <c r="DH123" s="816"/>
      <c r="DI123" s="816"/>
      <c r="DJ123" s="816"/>
      <c r="DK123" s="817"/>
      <c r="DL123" s="818" t="s">
        <v>179</v>
      </c>
      <c r="DM123" s="816"/>
      <c r="DN123" s="816"/>
      <c r="DO123" s="816"/>
      <c r="DP123" s="817"/>
      <c r="DQ123" s="818" t="s">
        <v>179</v>
      </c>
      <c r="DR123" s="816"/>
      <c r="DS123" s="816"/>
      <c r="DT123" s="816"/>
      <c r="DU123" s="817"/>
      <c r="DV123" s="860" t="s">
        <v>179</v>
      </c>
      <c r="DW123" s="861"/>
      <c r="DX123" s="861"/>
      <c r="DY123" s="861"/>
      <c r="DZ123" s="862"/>
    </row>
    <row r="124" spans="1:130" s="230" customFormat="1" ht="26.25" customHeight="1" thickBot="1" x14ac:dyDescent="0.25">
      <c r="A124" s="856"/>
      <c r="B124" s="857"/>
      <c r="C124" s="851" t="s">
        <v>464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179</v>
      </c>
      <c r="AB124" s="816"/>
      <c r="AC124" s="816"/>
      <c r="AD124" s="816"/>
      <c r="AE124" s="817"/>
      <c r="AF124" s="818" t="s">
        <v>179</v>
      </c>
      <c r="AG124" s="816"/>
      <c r="AH124" s="816"/>
      <c r="AI124" s="816"/>
      <c r="AJ124" s="817"/>
      <c r="AK124" s="818" t="s">
        <v>179</v>
      </c>
      <c r="AL124" s="816"/>
      <c r="AM124" s="816"/>
      <c r="AN124" s="816"/>
      <c r="AO124" s="817"/>
      <c r="AP124" s="860" t="s">
        <v>179</v>
      </c>
      <c r="AQ124" s="861"/>
      <c r="AR124" s="861"/>
      <c r="AS124" s="861"/>
      <c r="AT124" s="862"/>
      <c r="AU124" s="863" t="s">
        <v>477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41</v>
      </c>
      <c r="BR124" s="867"/>
      <c r="BS124" s="867"/>
      <c r="BT124" s="867"/>
      <c r="BU124" s="867"/>
      <c r="BV124" s="867">
        <v>28.5</v>
      </c>
      <c r="BW124" s="867"/>
      <c r="BX124" s="867"/>
      <c r="BY124" s="867"/>
      <c r="BZ124" s="867"/>
      <c r="CA124" s="867">
        <v>15.9</v>
      </c>
      <c r="CB124" s="867"/>
      <c r="CC124" s="867"/>
      <c r="CD124" s="867"/>
      <c r="CE124" s="867"/>
      <c r="CF124" s="762"/>
      <c r="CG124" s="763"/>
      <c r="CH124" s="763"/>
      <c r="CI124" s="763"/>
      <c r="CJ124" s="898"/>
      <c r="CK124" s="906"/>
      <c r="CL124" s="906"/>
      <c r="CM124" s="906"/>
      <c r="CN124" s="906"/>
      <c r="CO124" s="907"/>
      <c r="CP124" s="871" t="s">
        <v>478</v>
      </c>
      <c r="CQ124" s="872"/>
      <c r="CR124" s="872"/>
      <c r="CS124" s="872"/>
      <c r="CT124" s="872"/>
      <c r="CU124" s="872"/>
      <c r="CV124" s="872"/>
      <c r="CW124" s="872"/>
      <c r="CX124" s="872"/>
      <c r="CY124" s="872"/>
      <c r="CZ124" s="872"/>
      <c r="DA124" s="872"/>
      <c r="DB124" s="872"/>
      <c r="DC124" s="872"/>
      <c r="DD124" s="872"/>
      <c r="DE124" s="872"/>
      <c r="DF124" s="873"/>
      <c r="DG124" s="799" t="s">
        <v>179</v>
      </c>
      <c r="DH124" s="800"/>
      <c r="DI124" s="800"/>
      <c r="DJ124" s="800"/>
      <c r="DK124" s="801"/>
      <c r="DL124" s="802" t="s">
        <v>179</v>
      </c>
      <c r="DM124" s="800"/>
      <c r="DN124" s="800"/>
      <c r="DO124" s="800"/>
      <c r="DP124" s="801"/>
      <c r="DQ124" s="802" t="s">
        <v>179</v>
      </c>
      <c r="DR124" s="800"/>
      <c r="DS124" s="800"/>
      <c r="DT124" s="800"/>
      <c r="DU124" s="801"/>
      <c r="DV124" s="884" t="s">
        <v>179</v>
      </c>
      <c r="DW124" s="885"/>
      <c r="DX124" s="885"/>
      <c r="DY124" s="885"/>
      <c r="DZ124" s="886"/>
    </row>
    <row r="125" spans="1:130" s="230" customFormat="1" ht="26.25" customHeight="1" x14ac:dyDescent="0.2">
      <c r="A125" s="856"/>
      <c r="B125" s="857"/>
      <c r="C125" s="851"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179</v>
      </c>
      <c r="AB125" s="816"/>
      <c r="AC125" s="816"/>
      <c r="AD125" s="816"/>
      <c r="AE125" s="817"/>
      <c r="AF125" s="818" t="s">
        <v>445</v>
      </c>
      <c r="AG125" s="816"/>
      <c r="AH125" s="816"/>
      <c r="AI125" s="816"/>
      <c r="AJ125" s="817"/>
      <c r="AK125" s="818" t="s">
        <v>179</v>
      </c>
      <c r="AL125" s="816"/>
      <c r="AM125" s="816"/>
      <c r="AN125" s="816"/>
      <c r="AO125" s="817"/>
      <c r="AP125" s="860" t="s">
        <v>179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479</v>
      </c>
      <c r="CL125" s="888"/>
      <c r="CM125" s="888"/>
      <c r="CN125" s="888"/>
      <c r="CO125" s="889"/>
      <c r="CP125" s="896" t="s">
        <v>480</v>
      </c>
      <c r="CQ125" s="844"/>
      <c r="CR125" s="844"/>
      <c r="CS125" s="844"/>
      <c r="CT125" s="844"/>
      <c r="CU125" s="844"/>
      <c r="CV125" s="844"/>
      <c r="CW125" s="844"/>
      <c r="CX125" s="844"/>
      <c r="CY125" s="844"/>
      <c r="CZ125" s="844"/>
      <c r="DA125" s="844"/>
      <c r="DB125" s="844"/>
      <c r="DC125" s="844"/>
      <c r="DD125" s="844"/>
      <c r="DE125" s="844"/>
      <c r="DF125" s="845"/>
      <c r="DG125" s="897" t="s">
        <v>179</v>
      </c>
      <c r="DH125" s="878"/>
      <c r="DI125" s="878"/>
      <c r="DJ125" s="878"/>
      <c r="DK125" s="878"/>
      <c r="DL125" s="878" t="s">
        <v>179</v>
      </c>
      <c r="DM125" s="878"/>
      <c r="DN125" s="878"/>
      <c r="DO125" s="878"/>
      <c r="DP125" s="878"/>
      <c r="DQ125" s="878" t="s">
        <v>179</v>
      </c>
      <c r="DR125" s="878"/>
      <c r="DS125" s="878"/>
      <c r="DT125" s="878"/>
      <c r="DU125" s="878"/>
      <c r="DV125" s="879" t="s">
        <v>179</v>
      </c>
      <c r="DW125" s="879"/>
      <c r="DX125" s="879"/>
      <c r="DY125" s="879"/>
      <c r="DZ125" s="880"/>
    </row>
    <row r="126" spans="1:130" s="230" customFormat="1" ht="26.25" customHeight="1" thickBot="1" x14ac:dyDescent="0.25">
      <c r="A126" s="856"/>
      <c r="B126" s="857"/>
      <c r="C126" s="851" t="s">
        <v>468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179</v>
      </c>
      <c r="AB126" s="816"/>
      <c r="AC126" s="816"/>
      <c r="AD126" s="816"/>
      <c r="AE126" s="817"/>
      <c r="AF126" s="818" t="s">
        <v>179</v>
      </c>
      <c r="AG126" s="816"/>
      <c r="AH126" s="816"/>
      <c r="AI126" s="816"/>
      <c r="AJ126" s="817"/>
      <c r="AK126" s="818" t="s">
        <v>445</v>
      </c>
      <c r="AL126" s="816"/>
      <c r="AM126" s="816"/>
      <c r="AN126" s="816"/>
      <c r="AO126" s="817"/>
      <c r="AP126" s="860" t="s">
        <v>179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481</v>
      </c>
      <c r="CQ126" s="788"/>
      <c r="CR126" s="788"/>
      <c r="CS126" s="788"/>
      <c r="CT126" s="788"/>
      <c r="CU126" s="788"/>
      <c r="CV126" s="788"/>
      <c r="CW126" s="788"/>
      <c r="CX126" s="788"/>
      <c r="CY126" s="788"/>
      <c r="CZ126" s="788"/>
      <c r="DA126" s="788"/>
      <c r="DB126" s="788"/>
      <c r="DC126" s="788"/>
      <c r="DD126" s="788"/>
      <c r="DE126" s="788"/>
      <c r="DF126" s="789"/>
      <c r="DG126" s="852" t="s">
        <v>442</v>
      </c>
      <c r="DH126" s="853"/>
      <c r="DI126" s="853"/>
      <c r="DJ126" s="853"/>
      <c r="DK126" s="853"/>
      <c r="DL126" s="853" t="s">
        <v>179</v>
      </c>
      <c r="DM126" s="853"/>
      <c r="DN126" s="853"/>
      <c r="DO126" s="853"/>
      <c r="DP126" s="853"/>
      <c r="DQ126" s="853" t="s">
        <v>179</v>
      </c>
      <c r="DR126" s="853"/>
      <c r="DS126" s="853"/>
      <c r="DT126" s="853"/>
      <c r="DU126" s="853"/>
      <c r="DV126" s="830" t="s">
        <v>179</v>
      </c>
      <c r="DW126" s="830"/>
      <c r="DX126" s="830"/>
      <c r="DY126" s="830"/>
      <c r="DZ126" s="831"/>
    </row>
    <row r="127" spans="1:130" s="230" customFormat="1" ht="26.25" customHeight="1" x14ac:dyDescent="0.2">
      <c r="A127" s="858"/>
      <c r="B127" s="859"/>
      <c r="C127" s="874" t="s">
        <v>482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179</v>
      </c>
      <c r="AB127" s="816"/>
      <c r="AC127" s="816"/>
      <c r="AD127" s="816"/>
      <c r="AE127" s="817"/>
      <c r="AF127" s="818" t="s">
        <v>179</v>
      </c>
      <c r="AG127" s="816"/>
      <c r="AH127" s="816"/>
      <c r="AI127" s="816"/>
      <c r="AJ127" s="817"/>
      <c r="AK127" s="818" t="s">
        <v>179</v>
      </c>
      <c r="AL127" s="816"/>
      <c r="AM127" s="816"/>
      <c r="AN127" s="816"/>
      <c r="AO127" s="817"/>
      <c r="AP127" s="860" t="s">
        <v>179</v>
      </c>
      <c r="AQ127" s="861"/>
      <c r="AR127" s="861"/>
      <c r="AS127" s="861"/>
      <c r="AT127" s="862"/>
      <c r="AU127" s="232"/>
      <c r="AV127" s="232"/>
      <c r="AW127" s="232"/>
      <c r="AX127" s="877" t="s">
        <v>483</v>
      </c>
      <c r="AY127" s="848"/>
      <c r="AZ127" s="848"/>
      <c r="BA127" s="848"/>
      <c r="BB127" s="848"/>
      <c r="BC127" s="848"/>
      <c r="BD127" s="848"/>
      <c r="BE127" s="849"/>
      <c r="BF127" s="847" t="s">
        <v>484</v>
      </c>
      <c r="BG127" s="848"/>
      <c r="BH127" s="848"/>
      <c r="BI127" s="848"/>
      <c r="BJ127" s="848"/>
      <c r="BK127" s="848"/>
      <c r="BL127" s="849"/>
      <c r="BM127" s="847" t="s">
        <v>485</v>
      </c>
      <c r="BN127" s="848"/>
      <c r="BO127" s="848"/>
      <c r="BP127" s="848"/>
      <c r="BQ127" s="848"/>
      <c r="BR127" s="848"/>
      <c r="BS127" s="849"/>
      <c r="BT127" s="847" t="s">
        <v>486</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487</v>
      </c>
      <c r="CQ127" s="788"/>
      <c r="CR127" s="788"/>
      <c r="CS127" s="788"/>
      <c r="CT127" s="788"/>
      <c r="CU127" s="788"/>
      <c r="CV127" s="788"/>
      <c r="CW127" s="788"/>
      <c r="CX127" s="788"/>
      <c r="CY127" s="788"/>
      <c r="CZ127" s="788"/>
      <c r="DA127" s="788"/>
      <c r="DB127" s="788"/>
      <c r="DC127" s="788"/>
      <c r="DD127" s="788"/>
      <c r="DE127" s="788"/>
      <c r="DF127" s="789"/>
      <c r="DG127" s="852" t="s">
        <v>179</v>
      </c>
      <c r="DH127" s="853"/>
      <c r="DI127" s="853"/>
      <c r="DJ127" s="853"/>
      <c r="DK127" s="853"/>
      <c r="DL127" s="853" t="s">
        <v>179</v>
      </c>
      <c r="DM127" s="853"/>
      <c r="DN127" s="853"/>
      <c r="DO127" s="853"/>
      <c r="DP127" s="853"/>
      <c r="DQ127" s="853" t="s">
        <v>179</v>
      </c>
      <c r="DR127" s="853"/>
      <c r="DS127" s="853"/>
      <c r="DT127" s="853"/>
      <c r="DU127" s="853"/>
      <c r="DV127" s="830" t="s">
        <v>445</v>
      </c>
      <c r="DW127" s="830"/>
      <c r="DX127" s="830"/>
      <c r="DY127" s="830"/>
      <c r="DZ127" s="831"/>
    </row>
    <row r="128" spans="1:130" s="230" customFormat="1" ht="26.25" customHeight="1" thickBot="1" x14ac:dyDescent="0.25">
      <c r="A128" s="832" t="s">
        <v>488</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489</v>
      </c>
      <c r="X128" s="834"/>
      <c r="Y128" s="834"/>
      <c r="Z128" s="835"/>
      <c r="AA128" s="836">
        <v>969489</v>
      </c>
      <c r="AB128" s="837"/>
      <c r="AC128" s="837"/>
      <c r="AD128" s="837"/>
      <c r="AE128" s="838"/>
      <c r="AF128" s="839">
        <v>955308</v>
      </c>
      <c r="AG128" s="837"/>
      <c r="AH128" s="837"/>
      <c r="AI128" s="837"/>
      <c r="AJ128" s="838"/>
      <c r="AK128" s="839">
        <v>921791</v>
      </c>
      <c r="AL128" s="837"/>
      <c r="AM128" s="837"/>
      <c r="AN128" s="837"/>
      <c r="AO128" s="838"/>
      <c r="AP128" s="840"/>
      <c r="AQ128" s="841"/>
      <c r="AR128" s="841"/>
      <c r="AS128" s="841"/>
      <c r="AT128" s="842"/>
      <c r="AU128" s="232"/>
      <c r="AV128" s="232"/>
      <c r="AW128" s="232"/>
      <c r="AX128" s="843" t="s">
        <v>490</v>
      </c>
      <c r="AY128" s="844"/>
      <c r="AZ128" s="844"/>
      <c r="BA128" s="844"/>
      <c r="BB128" s="844"/>
      <c r="BC128" s="844"/>
      <c r="BD128" s="844"/>
      <c r="BE128" s="845"/>
      <c r="BF128" s="822" t="s">
        <v>179</v>
      </c>
      <c r="BG128" s="823"/>
      <c r="BH128" s="823"/>
      <c r="BI128" s="823"/>
      <c r="BJ128" s="823"/>
      <c r="BK128" s="823"/>
      <c r="BL128" s="846"/>
      <c r="BM128" s="822">
        <v>11.67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491</v>
      </c>
      <c r="CQ128" s="766"/>
      <c r="CR128" s="766"/>
      <c r="CS128" s="766"/>
      <c r="CT128" s="766"/>
      <c r="CU128" s="766"/>
      <c r="CV128" s="766"/>
      <c r="CW128" s="766"/>
      <c r="CX128" s="766"/>
      <c r="CY128" s="766"/>
      <c r="CZ128" s="766"/>
      <c r="DA128" s="766"/>
      <c r="DB128" s="766"/>
      <c r="DC128" s="766"/>
      <c r="DD128" s="766"/>
      <c r="DE128" s="766"/>
      <c r="DF128" s="767"/>
      <c r="DG128" s="826" t="s">
        <v>179</v>
      </c>
      <c r="DH128" s="827"/>
      <c r="DI128" s="827"/>
      <c r="DJ128" s="827"/>
      <c r="DK128" s="827"/>
      <c r="DL128" s="827" t="s">
        <v>445</v>
      </c>
      <c r="DM128" s="827"/>
      <c r="DN128" s="827"/>
      <c r="DO128" s="827"/>
      <c r="DP128" s="827"/>
      <c r="DQ128" s="827" t="s">
        <v>179</v>
      </c>
      <c r="DR128" s="827"/>
      <c r="DS128" s="827"/>
      <c r="DT128" s="827"/>
      <c r="DU128" s="827"/>
      <c r="DV128" s="828" t="s">
        <v>179</v>
      </c>
      <c r="DW128" s="828"/>
      <c r="DX128" s="828"/>
      <c r="DY128" s="828"/>
      <c r="DZ128" s="829"/>
    </row>
    <row r="129" spans="1:131" s="230" customFormat="1" ht="26.25" customHeight="1" x14ac:dyDescent="0.2">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492</v>
      </c>
      <c r="X129" s="813"/>
      <c r="Y129" s="813"/>
      <c r="Z129" s="814"/>
      <c r="AA129" s="815">
        <v>32011239</v>
      </c>
      <c r="AB129" s="816"/>
      <c r="AC129" s="816"/>
      <c r="AD129" s="816"/>
      <c r="AE129" s="817"/>
      <c r="AF129" s="818">
        <v>33507925</v>
      </c>
      <c r="AG129" s="816"/>
      <c r="AH129" s="816"/>
      <c r="AI129" s="816"/>
      <c r="AJ129" s="817"/>
      <c r="AK129" s="818">
        <v>33140161</v>
      </c>
      <c r="AL129" s="816"/>
      <c r="AM129" s="816"/>
      <c r="AN129" s="816"/>
      <c r="AO129" s="817"/>
      <c r="AP129" s="819"/>
      <c r="AQ129" s="820"/>
      <c r="AR129" s="820"/>
      <c r="AS129" s="820"/>
      <c r="AT129" s="821"/>
      <c r="AU129" s="233"/>
      <c r="AV129" s="233"/>
      <c r="AW129" s="233"/>
      <c r="AX129" s="787" t="s">
        <v>493</v>
      </c>
      <c r="AY129" s="788"/>
      <c r="AZ129" s="788"/>
      <c r="BA129" s="788"/>
      <c r="BB129" s="788"/>
      <c r="BC129" s="788"/>
      <c r="BD129" s="788"/>
      <c r="BE129" s="789"/>
      <c r="BF129" s="806" t="s">
        <v>179</v>
      </c>
      <c r="BG129" s="807"/>
      <c r="BH129" s="807"/>
      <c r="BI129" s="807"/>
      <c r="BJ129" s="807"/>
      <c r="BK129" s="807"/>
      <c r="BL129" s="808"/>
      <c r="BM129" s="806">
        <v>16.670000000000002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494</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495</v>
      </c>
      <c r="X130" s="813"/>
      <c r="Y130" s="813"/>
      <c r="Z130" s="814"/>
      <c r="AA130" s="815">
        <v>3527612</v>
      </c>
      <c r="AB130" s="816"/>
      <c r="AC130" s="816"/>
      <c r="AD130" s="816"/>
      <c r="AE130" s="817"/>
      <c r="AF130" s="818">
        <v>3650121</v>
      </c>
      <c r="AG130" s="816"/>
      <c r="AH130" s="816"/>
      <c r="AI130" s="816"/>
      <c r="AJ130" s="817"/>
      <c r="AK130" s="818">
        <v>3625157</v>
      </c>
      <c r="AL130" s="816"/>
      <c r="AM130" s="816"/>
      <c r="AN130" s="816"/>
      <c r="AO130" s="817"/>
      <c r="AP130" s="819"/>
      <c r="AQ130" s="820"/>
      <c r="AR130" s="820"/>
      <c r="AS130" s="820"/>
      <c r="AT130" s="821"/>
      <c r="AU130" s="233"/>
      <c r="AV130" s="233"/>
      <c r="AW130" s="233"/>
      <c r="AX130" s="787" t="s">
        <v>496</v>
      </c>
      <c r="AY130" s="788"/>
      <c r="AZ130" s="788"/>
      <c r="BA130" s="788"/>
      <c r="BB130" s="788"/>
      <c r="BC130" s="788"/>
      <c r="BD130" s="788"/>
      <c r="BE130" s="789"/>
      <c r="BF130" s="790">
        <v>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497</v>
      </c>
      <c r="X131" s="797"/>
      <c r="Y131" s="797"/>
      <c r="Z131" s="798"/>
      <c r="AA131" s="799">
        <v>28483627</v>
      </c>
      <c r="AB131" s="800"/>
      <c r="AC131" s="800"/>
      <c r="AD131" s="800"/>
      <c r="AE131" s="801"/>
      <c r="AF131" s="802">
        <v>29857804</v>
      </c>
      <c r="AG131" s="800"/>
      <c r="AH131" s="800"/>
      <c r="AI131" s="800"/>
      <c r="AJ131" s="801"/>
      <c r="AK131" s="802">
        <v>29515004</v>
      </c>
      <c r="AL131" s="800"/>
      <c r="AM131" s="800"/>
      <c r="AN131" s="800"/>
      <c r="AO131" s="801"/>
      <c r="AP131" s="803"/>
      <c r="AQ131" s="804"/>
      <c r="AR131" s="804"/>
      <c r="AS131" s="804"/>
      <c r="AT131" s="805"/>
      <c r="AU131" s="233"/>
      <c r="AV131" s="233"/>
      <c r="AW131" s="233"/>
      <c r="AX131" s="765" t="s">
        <v>498</v>
      </c>
      <c r="AY131" s="766"/>
      <c r="AZ131" s="766"/>
      <c r="BA131" s="766"/>
      <c r="BB131" s="766"/>
      <c r="BC131" s="766"/>
      <c r="BD131" s="766"/>
      <c r="BE131" s="767"/>
      <c r="BF131" s="768">
        <v>15.9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499</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500</v>
      </c>
      <c r="W132" s="778"/>
      <c r="X132" s="778"/>
      <c r="Y132" s="778"/>
      <c r="Z132" s="779"/>
      <c r="AA132" s="780">
        <v>6.5719698290000004</v>
      </c>
      <c r="AB132" s="781"/>
      <c r="AC132" s="781"/>
      <c r="AD132" s="781"/>
      <c r="AE132" s="782"/>
      <c r="AF132" s="783">
        <v>6.7797986750000003</v>
      </c>
      <c r="AG132" s="781"/>
      <c r="AH132" s="781"/>
      <c r="AI132" s="781"/>
      <c r="AJ132" s="782"/>
      <c r="AK132" s="783">
        <v>4.9290252509999997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501</v>
      </c>
      <c r="W133" s="757"/>
      <c r="X133" s="757"/>
      <c r="Y133" s="757"/>
      <c r="Z133" s="758"/>
      <c r="AA133" s="759">
        <v>6.7</v>
      </c>
      <c r="AB133" s="760"/>
      <c r="AC133" s="760"/>
      <c r="AD133" s="760"/>
      <c r="AE133" s="761"/>
      <c r="AF133" s="759">
        <v>6.7</v>
      </c>
      <c r="AG133" s="760"/>
      <c r="AH133" s="760"/>
      <c r="AI133" s="760"/>
      <c r="AJ133" s="761"/>
      <c r="AK133" s="759">
        <v>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tQnB01g5Id1rpMMUaY03mP1/s5BW8E4+rkQPcIyHskchlV/sagUyv4tEE45Ff9GpgvE0XGc4GJ8WuYyJ1mGxg==" saltValue="im40vKPQ6/jZ4CufaxtugQ==" spinCount="100000" sheet="1" objects="1" scenarios="1" formatRows="0"/>
  <mergeCells count="2035">
    <mergeCell ref="B69:P69"/>
    <mergeCell ref="Q69:U69"/>
    <mergeCell ref="V69:Z69"/>
    <mergeCell ref="AA69:AE69"/>
    <mergeCell ref="AF69:AJ69"/>
    <mergeCell ref="AK69:AO69"/>
    <mergeCell ref="AP69:AT69"/>
    <mergeCell ref="AU69:AY69"/>
    <mergeCell ref="AZ69:BD69"/>
    <mergeCell ref="B73:P73"/>
    <mergeCell ref="Q73:U73"/>
    <mergeCell ref="V73:Z73"/>
    <mergeCell ref="AA73:AE73"/>
    <mergeCell ref="AF73:AJ73"/>
    <mergeCell ref="AK73:AO73"/>
    <mergeCell ref="AP73:AT73"/>
    <mergeCell ref="AU73:AY73"/>
    <mergeCell ref="AZ73:BD73"/>
    <mergeCell ref="AU70:AY70"/>
    <mergeCell ref="AZ70:BD70"/>
    <mergeCell ref="B70:P70"/>
    <mergeCell ref="Q70:U70"/>
    <mergeCell ref="V70:Z70"/>
    <mergeCell ref="AA70:AE70"/>
    <mergeCell ref="AF70:AJ70"/>
    <mergeCell ref="AK70:AO70"/>
    <mergeCell ref="AP72:AT72"/>
    <mergeCell ref="AU72:AY72"/>
    <mergeCell ref="AZ72:BD72"/>
    <mergeCell ref="B72:P72"/>
    <mergeCell ref="Q72:U72"/>
    <mergeCell ref="V72:Z72"/>
    <mergeCell ref="AF28:AJ28"/>
    <mergeCell ref="AP78:AT78"/>
    <mergeCell ref="AU78:AY78"/>
    <mergeCell ref="AZ78:BD78"/>
    <mergeCell ref="B78:P78"/>
    <mergeCell ref="Q78:U78"/>
    <mergeCell ref="V78:Z78"/>
    <mergeCell ref="AA78:AE78"/>
    <mergeCell ref="AF78:AJ78"/>
    <mergeCell ref="AK78:AO78"/>
    <mergeCell ref="B77:P77"/>
    <mergeCell ref="Q77:U77"/>
    <mergeCell ref="V77:Z77"/>
    <mergeCell ref="AA77:AE77"/>
    <mergeCell ref="AF77:AJ77"/>
    <mergeCell ref="AK77:AO77"/>
    <mergeCell ref="AP77:AT77"/>
    <mergeCell ref="AU77:AY77"/>
    <mergeCell ref="AZ77:BD77"/>
    <mergeCell ref="AP76:AT76"/>
    <mergeCell ref="AU76:AY76"/>
    <mergeCell ref="AZ76:BD76"/>
    <mergeCell ref="B76:P76"/>
    <mergeCell ref="Q76:U76"/>
    <mergeCell ref="V76:Z76"/>
    <mergeCell ref="AA76:AE76"/>
    <mergeCell ref="AF76:AJ76"/>
    <mergeCell ref="AU74:AY74"/>
    <mergeCell ref="AZ74:BD74"/>
    <mergeCell ref="B74:P74"/>
    <mergeCell ref="Q74:U74"/>
    <mergeCell ref="V74:Z74"/>
    <mergeCell ref="AF32:AJ32"/>
    <mergeCell ref="BE31:BI31"/>
    <mergeCell ref="B31:P31"/>
    <mergeCell ref="Q31:U31"/>
    <mergeCell ref="V31:Z31"/>
    <mergeCell ref="AA31:AE31"/>
    <mergeCell ref="AF31:AJ31"/>
    <mergeCell ref="AK31:AO31"/>
    <mergeCell ref="AP31:AT31"/>
    <mergeCell ref="AU31:AY31"/>
    <mergeCell ref="AZ31:BD31"/>
    <mergeCell ref="AK28:AO28"/>
    <mergeCell ref="AP28:AT28"/>
    <mergeCell ref="AU28:AY28"/>
    <mergeCell ref="AZ28:BD28"/>
    <mergeCell ref="AU30:AY30"/>
    <mergeCell ref="AZ30:BD30"/>
    <mergeCell ref="BE30:BI30"/>
    <mergeCell ref="B30:P30"/>
    <mergeCell ref="Q30:U30"/>
    <mergeCell ref="V30:Z30"/>
    <mergeCell ref="AA30:AE30"/>
    <mergeCell ref="AF30:AJ30"/>
    <mergeCell ref="AK30:AO30"/>
    <mergeCell ref="AP30:AT30"/>
    <mergeCell ref="AK29:AO29"/>
    <mergeCell ref="AP29:AT29"/>
    <mergeCell ref="BE28:BI28"/>
    <mergeCell ref="B28:P28"/>
    <mergeCell ref="Q28:U28"/>
    <mergeCell ref="V28:Z28"/>
    <mergeCell ref="AA28:AE28"/>
    <mergeCell ref="A2:BI2"/>
    <mergeCell ref="DJ2:DO2"/>
    <mergeCell ref="DQ2:DZ2"/>
    <mergeCell ref="A4:AY4"/>
    <mergeCell ref="BQ4:DZ4"/>
    <mergeCell ref="A5:P6"/>
    <mergeCell ref="Q5:U6"/>
    <mergeCell ref="V5:Z6"/>
    <mergeCell ref="AA5:AE6"/>
    <mergeCell ref="AF5:AJ6"/>
    <mergeCell ref="AU8:AY8"/>
    <mergeCell ref="Q8:U8"/>
    <mergeCell ref="V8:Z8"/>
    <mergeCell ref="AA8:AE8"/>
    <mergeCell ref="AF8:AJ8"/>
    <mergeCell ref="AK8:AO8"/>
    <mergeCell ref="AP8:AT8"/>
    <mergeCell ref="Q7:U7"/>
    <mergeCell ref="V7:Z7"/>
    <mergeCell ref="AA7:AE7"/>
    <mergeCell ref="AF7:AJ7"/>
    <mergeCell ref="AK7:AO7"/>
    <mergeCell ref="AP7:AT7"/>
    <mergeCell ref="AU7:AY7"/>
    <mergeCell ref="DL7:DP7"/>
    <mergeCell ref="DQ7:DU7"/>
    <mergeCell ref="DV7:DZ7"/>
    <mergeCell ref="B8:P8"/>
    <mergeCell ref="CH7:CL7"/>
    <mergeCell ref="CM7:CQ7"/>
    <mergeCell ref="CR7:CV7"/>
    <mergeCell ref="CW7:DA7"/>
    <mergeCell ref="DB7:DF7"/>
    <mergeCell ref="DG7:DK7"/>
    <mergeCell ref="DV5:DZ6"/>
    <mergeCell ref="B7:P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K21:AO21"/>
    <mergeCell ref="AP21:AT21"/>
    <mergeCell ref="AU21:AY21"/>
    <mergeCell ref="BS21:CG21"/>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Z23:BD23"/>
    <mergeCell ref="BS23:CG23"/>
    <mergeCell ref="CH23:CL23"/>
    <mergeCell ref="CM23:CQ23"/>
    <mergeCell ref="AP23:AT23"/>
    <mergeCell ref="AU23:AY23"/>
    <mergeCell ref="Q23:U23"/>
    <mergeCell ref="V23:Z23"/>
    <mergeCell ref="AA23:AE23"/>
    <mergeCell ref="AF23:AJ23"/>
    <mergeCell ref="AK23:AO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S28:CG28"/>
    <mergeCell ref="CH28:CL28"/>
    <mergeCell ref="CM28:CQ28"/>
    <mergeCell ref="CR28:CV28"/>
    <mergeCell ref="CW28:DA28"/>
    <mergeCell ref="DV27:DZ27"/>
    <mergeCell ref="AU29:AY29"/>
    <mergeCell ref="AZ29:BD29"/>
    <mergeCell ref="BE29:BI29"/>
    <mergeCell ref="B29:P29"/>
    <mergeCell ref="Q29:U29"/>
    <mergeCell ref="V29:Z29"/>
    <mergeCell ref="BS30:CG30"/>
    <mergeCell ref="CH30:CL30"/>
    <mergeCell ref="CM30:CQ30"/>
    <mergeCell ref="DL29:DP29"/>
    <mergeCell ref="DQ29:DU29"/>
    <mergeCell ref="DV29:DZ29"/>
    <mergeCell ref="CH29:CL29"/>
    <mergeCell ref="CM29:CQ29"/>
    <mergeCell ref="CR29:CV29"/>
    <mergeCell ref="CW29:DA29"/>
    <mergeCell ref="DB29:DF29"/>
    <mergeCell ref="DG29:DK29"/>
    <mergeCell ref="BS29:CG29"/>
    <mergeCell ref="AA29:AE29"/>
    <mergeCell ref="AF29:AJ29"/>
    <mergeCell ref="DB31:DF31"/>
    <mergeCell ref="DG31:DK31"/>
    <mergeCell ref="DL31:DP31"/>
    <mergeCell ref="DQ31:DU31"/>
    <mergeCell ref="DV31:DZ31"/>
    <mergeCell ref="BS31:CG31"/>
    <mergeCell ref="CH31:CL31"/>
    <mergeCell ref="CM31:CQ31"/>
    <mergeCell ref="CR31:CV31"/>
    <mergeCell ref="CW31:DA31"/>
    <mergeCell ref="DV30:DZ30"/>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BS32:CG32"/>
    <mergeCell ref="AK32:AO32"/>
    <mergeCell ref="AP32:AT32"/>
    <mergeCell ref="AU32:AY32"/>
    <mergeCell ref="AZ32:BD32"/>
    <mergeCell ref="BE32:BI32"/>
    <mergeCell ref="B32:P32"/>
    <mergeCell ref="Q32:U32"/>
    <mergeCell ref="V32:Z32"/>
    <mergeCell ref="AA32:AE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CW67:DA67"/>
    <mergeCell ref="DB67:DF67"/>
    <mergeCell ref="DG67:DK67"/>
    <mergeCell ref="DL67:DP67"/>
    <mergeCell ref="DQ67:DU67"/>
    <mergeCell ref="AP68:AT68"/>
    <mergeCell ref="AU68:AY68"/>
    <mergeCell ref="AZ68:BD68"/>
    <mergeCell ref="B68:P68"/>
    <mergeCell ref="Q68:U68"/>
    <mergeCell ref="V68:Z68"/>
    <mergeCell ref="AA68:AE68"/>
    <mergeCell ref="AF68:AJ68"/>
    <mergeCell ref="AK68:AO68"/>
    <mergeCell ref="DG69:DK69"/>
    <mergeCell ref="DL69:DP69"/>
    <mergeCell ref="DQ69:DU69"/>
    <mergeCell ref="DV69:DZ69"/>
    <mergeCell ref="BS69:CG69"/>
    <mergeCell ref="CH69:CL69"/>
    <mergeCell ref="CM69:CQ69"/>
    <mergeCell ref="CR69:CV69"/>
    <mergeCell ref="CW69:DA69"/>
    <mergeCell ref="DB69:DF69"/>
    <mergeCell ref="DV68:DZ68"/>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BS70:CG70"/>
    <mergeCell ref="CH70:CL70"/>
    <mergeCell ref="CM70:CQ70"/>
    <mergeCell ref="B71:P71"/>
    <mergeCell ref="Q71:U71"/>
    <mergeCell ref="V71:Z71"/>
    <mergeCell ref="AA71:AE71"/>
    <mergeCell ref="AF71:AJ71"/>
    <mergeCell ref="AK71:AO71"/>
    <mergeCell ref="AP71:AT71"/>
    <mergeCell ref="AU71:AY71"/>
    <mergeCell ref="AZ71:BD71"/>
    <mergeCell ref="AP70:AT70"/>
    <mergeCell ref="DG71:DK71"/>
    <mergeCell ref="DL71:DP71"/>
    <mergeCell ref="DQ71:DU71"/>
    <mergeCell ref="DV71:DZ71"/>
    <mergeCell ref="BS71:CG71"/>
    <mergeCell ref="CH71:CL71"/>
    <mergeCell ref="CM71:CQ71"/>
    <mergeCell ref="CR71:CV71"/>
    <mergeCell ref="CW71:DA71"/>
    <mergeCell ref="DB71:DF71"/>
    <mergeCell ref="AA72:AE72"/>
    <mergeCell ref="AF72:AJ72"/>
    <mergeCell ref="AK72:AO72"/>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BS72:CG72"/>
    <mergeCell ref="CH72:CL72"/>
    <mergeCell ref="CM72:CQ72"/>
    <mergeCell ref="DV74:DZ74"/>
    <mergeCell ref="CR74:CV74"/>
    <mergeCell ref="CW74:DA74"/>
    <mergeCell ref="DB74:DF74"/>
    <mergeCell ref="DG74:DK74"/>
    <mergeCell ref="DL74:DP74"/>
    <mergeCell ref="DQ74:DU74"/>
    <mergeCell ref="BS74:CG74"/>
    <mergeCell ref="CH74:CL74"/>
    <mergeCell ref="CM74:CQ74"/>
    <mergeCell ref="B75:P75"/>
    <mergeCell ref="Q75:U75"/>
    <mergeCell ref="V75:Z75"/>
    <mergeCell ref="AA75:AE75"/>
    <mergeCell ref="AF75:AJ75"/>
    <mergeCell ref="AK75:AO75"/>
    <mergeCell ref="AP75:AT75"/>
    <mergeCell ref="AU75:AY75"/>
    <mergeCell ref="AZ75:BD75"/>
    <mergeCell ref="AP74:AT74"/>
    <mergeCell ref="AA74:AE74"/>
    <mergeCell ref="AF74:AJ74"/>
    <mergeCell ref="AK74:AO74"/>
    <mergeCell ref="BS76:CG76"/>
    <mergeCell ref="CH76:CL76"/>
    <mergeCell ref="CM76:CQ76"/>
    <mergeCell ref="DG75:DK75"/>
    <mergeCell ref="DL75:DP75"/>
    <mergeCell ref="DQ75:DU75"/>
    <mergeCell ref="DV75:DZ75"/>
    <mergeCell ref="BS75:CG75"/>
    <mergeCell ref="CH75:CL75"/>
    <mergeCell ref="CM75:CQ75"/>
    <mergeCell ref="CR75:CV75"/>
    <mergeCell ref="CW75:DA75"/>
    <mergeCell ref="DB75:DF75"/>
    <mergeCell ref="AK76:AO76"/>
    <mergeCell ref="DG77:DK77"/>
    <mergeCell ref="DL77:DP77"/>
    <mergeCell ref="DQ77:DU77"/>
    <mergeCell ref="DV77:DZ77"/>
    <mergeCell ref="BS77:CG77"/>
    <mergeCell ref="CH77:CL77"/>
    <mergeCell ref="CM77:CQ77"/>
    <mergeCell ref="CR77:CV77"/>
    <mergeCell ref="CW77:DA77"/>
    <mergeCell ref="DB77:DF77"/>
    <mergeCell ref="DV76:DZ76"/>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B7L+JWswH/iLKleoGmkFNi6rjWk3JjcgFman1V9OJK16//Pk2YU5VyOd58FnI/XiyWkAmYPJyYfuihWwytHmw==" saltValue="68tTGpipgaAd3aVTmt26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nGn/tpnt63Dq8gu9AmsgNVUxr0fzbW/QA9jgrnrW61AWnY6HDbeDNVYq/FOe06pqbelLsd5Dh0oT5QUQgHGg==" saltValue="21dSGEZ4R8jWvrqugucFt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7" t="s">
        <v>505</v>
      </c>
      <c r="AP7" s="272"/>
      <c r="AQ7" s="273" t="s">
        <v>506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8"/>
      <c r="AP8" s="278" t="s">
        <v>507</v>
      </c>
      <c r="AQ8" s="279" t="s">
        <v>508</v>
      </c>
      <c r="AR8" s="280" t="s">
        <v>509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9" t="s">
        <v>510</v>
      </c>
      <c r="AL9" s="1170"/>
      <c r="AM9" s="1170"/>
      <c r="AN9" s="1171"/>
      <c r="AO9" s="281">
        <v>5641419</v>
      </c>
      <c r="AP9" s="281">
        <v>39724</v>
      </c>
      <c r="AQ9" s="282">
        <v>62374</v>
      </c>
      <c r="AR9" s="283">
        <v>-36.299999999999997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9" t="s">
        <v>511</v>
      </c>
      <c r="AL10" s="1170"/>
      <c r="AM10" s="1170"/>
      <c r="AN10" s="1171"/>
      <c r="AO10" s="284">
        <v>1904699</v>
      </c>
      <c r="AP10" s="284">
        <v>13412</v>
      </c>
      <c r="AQ10" s="285">
        <v>4230</v>
      </c>
      <c r="AR10" s="286">
        <v>217.1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9" t="s">
        <v>512</v>
      </c>
      <c r="AL11" s="1170"/>
      <c r="AM11" s="1170"/>
      <c r="AN11" s="1171"/>
      <c r="AO11" s="284">
        <v>44555</v>
      </c>
      <c r="AP11" s="284">
        <v>314</v>
      </c>
      <c r="AQ11" s="285">
        <v>601</v>
      </c>
      <c r="AR11" s="286">
        <v>-47.8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9" t="s">
        <v>513</v>
      </c>
      <c r="AL12" s="1170"/>
      <c r="AM12" s="1170"/>
      <c r="AN12" s="1171"/>
      <c r="AO12" s="284" t="s">
        <v>514</v>
      </c>
      <c r="AP12" s="284" t="s">
        <v>514</v>
      </c>
      <c r="AQ12" s="285">
        <v>13</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9" t="s">
        <v>515</v>
      </c>
      <c r="AL13" s="1170"/>
      <c r="AM13" s="1170"/>
      <c r="AN13" s="1171"/>
      <c r="AO13" s="284">
        <v>321896</v>
      </c>
      <c r="AP13" s="284">
        <v>2267</v>
      </c>
      <c r="AQ13" s="285">
        <v>2559</v>
      </c>
      <c r="AR13" s="286">
        <v>-11.4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9" t="s">
        <v>516</v>
      </c>
      <c r="AL14" s="1170"/>
      <c r="AM14" s="1170"/>
      <c r="AN14" s="1171"/>
      <c r="AO14" s="284">
        <v>118679</v>
      </c>
      <c r="AP14" s="284">
        <v>836</v>
      </c>
      <c r="AQ14" s="285">
        <v>1133</v>
      </c>
      <c r="AR14" s="286">
        <v>-26.2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2" t="s">
        <v>517</v>
      </c>
      <c r="AL15" s="1173"/>
      <c r="AM15" s="1173"/>
      <c r="AN15" s="1174"/>
      <c r="AO15" s="284">
        <v>-294815</v>
      </c>
      <c r="AP15" s="284">
        <v>-2076</v>
      </c>
      <c r="AQ15" s="285">
        <v>-4006</v>
      </c>
      <c r="AR15" s="286">
        <v>-48.2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2" t="s">
        <v>192</v>
      </c>
      <c r="AL16" s="1173"/>
      <c r="AM16" s="1173"/>
      <c r="AN16" s="1174"/>
      <c r="AO16" s="284">
        <v>7736433</v>
      </c>
      <c r="AP16" s="284">
        <v>54477</v>
      </c>
      <c r="AQ16" s="285">
        <v>66904</v>
      </c>
      <c r="AR16" s="286">
        <v>-18.600000000000001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5" t="s">
        <v>522</v>
      </c>
      <c r="AL21" s="1176"/>
      <c r="AM21" s="1176"/>
      <c r="AN21" s="1177"/>
      <c r="AO21" s="297">
        <v>4.05</v>
      </c>
      <c r="AP21" s="298">
        <v>6.16</v>
      </c>
      <c r="AQ21" s="299">
        <v>-2.11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5" t="s">
        <v>523</v>
      </c>
      <c r="AL22" s="1176"/>
      <c r="AM22" s="1176"/>
      <c r="AN22" s="1177"/>
      <c r="AO22" s="302">
        <v>99.5</v>
      </c>
      <c r="AP22" s="303">
        <v>98.9</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8" t="s">
        <v>524</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c r="AD26" s="1168"/>
      <c r="AE26" s="1168"/>
      <c r="AF26" s="1168"/>
      <c r="AG26" s="1168"/>
      <c r="AH26" s="1168"/>
      <c r="AI26" s="1168"/>
      <c r="AJ26" s="1168"/>
      <c r="AK26" s="1168"/>
      <c r="AL26" s="1168"/>
      <c r="AM26" s="1168"/>
      <c r="AN26" s="1168"/>
      <c r="AO26" s="1168"/>
      <c r="AP26" s="1168"/>
      <c r="AQ26" s="1168"/>
      <c r="AR26" s="1168"/>
      <c r="AS26" s="1168"/>
      <c r="AT26" s="267"/>
    </row>
    <row r="27" spans="1:46" ht="13.2" x14ac:dyDescent="0.2">
      <c r="A27" s="309"/>
      <c r="AO27" s="262"/>
      <c r="AP27" s="262"/>
      <c r="AQ27" s="262"/>
      <c r="AR27" s="262"/>
      <c r="AS27" s="262"/>
      <c r="AT27" s="262"/>
    </row>
    <row r="28" spans="1:46" ht="16.2" x14ac:dyDescent="0.2">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7" t="s">
        <v>505</v>
      </c>
      <c r="AP30" s="272"/>
      <c r="AQ30" s="273" t="s">
        <v>506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8"/>
      <c r="AP31" s="278" t="s">
        <v>507</v>
      </c>
      <c r="AQ31" s="279" t="s">
        <v>508</v>
      </c>
      <c r="AR31" s="280" t="s">
        <v>509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9" t="s">
        <v>527</v>
      </c>
      <c r="AL32" s="1160"/>
      <c r="AM32" s="1160"/>
      <c r="AN32" s="1161"/>
      <c r="AO32" s="312">
        <v>5024963</v>
      </c>
      <c r="AP32" s="312">
        <v>35384</v>
      </c>
      <c r="AQ32" s="313">
        <v>33699</v>
      </c>
      <c r="AR32" s="314">
        <v>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9" t="s">
        <v>528</v>
      </c>
      <c r="AL33" s="1160"/>
      <c r="AM33" s="1160"/>
      <c r="AN33" s="1161"/>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9" t="s">
        <v>529</v>
      </c>
      <c r="AL34" s="1160"/>
      <c r="AM34" s="1160"/>
      <c r="AN34" s="1161"/>
      <c r="AO34" s="312" t="s">
        <v>514</v>
      </c>
      <c r="AP34" s="312" t="s">
        <v>514</v>
      </c>
      <c r="AQ34" s="313">
        <v>23</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9" t="s">
        <v>530</v>
      </c>
      <c r="AL35" s="1160"/>
      <c r="AM35" s="1160"/>
      <c r="AN35" s="1161"/>
      <c r="AO35" s="312">
        <v>802393</v>
      </c>
      <c r="AP35" s="312">
        <v>5650</v>
      </c>
      <c r="AQ35" s="313">
        <v>5771</v>
      </c>
      <c r="AR35" s="314">
        <v>-2.1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9" t="s">
        <v>531</v>
      </c>
      <c r="AL36" s="1160"/>
      <c r="AM36" s="1160"/>
      <c r="AN36" s="1161"/>
      <c r="AO36" s="312">
        <v>174394</v>
      </c>
      <c r="AP36" s="312">
        <v>1228</v>
      </c>
      <c r="AQ36" s="313">
        <v>1158</v>
      </c>
      <c r="AR36" s="314">
        <v>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9" t="s">
        <v>532</v>
      </c>
      <c r="AL37" s="1160"/>
      <c r="AM37" s="1160"/>
      <c r="AN37" s="1161"/>
      <c r="AO37" s="312" t="s">
        <v>514</v>
      </c>
      <c r="AP37" s="312" t="s">
        <v>514</v>
      </c>
      <c r="AQ37" s="313">
        <v>631</v>
      </c>
      <c r="AR37" s="314" t="s">
        <v>514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2" t="s">
        <v>533</v>
      </c>
      <c r="AL38" s="1163"/>
      <c r="AM38" s="1163"/>
      <c r="AN38" s="1164"/>
      <c r="AO38" s="315" t="s">
        <v>514</v>
      </c>
      <c r="AP38" s="315" t="s">
        <v>514</v>
      </c>
      <c r="AQ38" s="316">
        <v>0</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2" t="s">
        <v>534</v>
      </c>
      <c r="AL39" s="1163"/>
      <c r="AM39" s="1163"/>
      <c r="AN39" s="1164"/>
      <c r="AO39" s="312">
        <v>-921791</v>
      </c>
      <c r="AP39" s="312">
        <v>-6491</v>
      </c>
      <c r="AQ39" s="313">
        <v>-6112</v>
      </c>
      <c r="AR39" s="314">
        <v>6.2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9" t="s">
        <v>535</v>
      </c>
      <c r="AL40" s="1160"/>
      <c r="AM40" s="1160"/>
      <c r="AN40" s="1161"/>
      <c r="AO40" s="312">
        <v>-3625157</v>
      </c>
      <c r="AP40" s="312">
        <v>-25527</v>
      </c>
      <c r="AQ40" s="313">
        <v>-25565</v>
      </c>
      <c r="AR40" s="314">
        <v>-0.1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5" t="s">
        <v>306</v>
      </c>
      <c r="AL41" s="1166"/>
      <c r="AM41" s="1166"/>
      <c r="AN41" s="1167"/>
      <c r="AO41" s="312">
        <v>1454802</v>
      </c>
      <c r="AP41" s="312">
        <v>10244</v>
      </c>
      <c r="AQ41" s="313">
        <v>9604</v>
      </c>
      <c r="AR41" s="314">
        <v>6.7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2" t="s">
        <v>505</v>
      </c>
      <c r="AN49" s="1154" t="s">
        <v>539</v>
      </c>
      <c r="AO49" s="1155"/>
      <c r="AP49" s="1155"/>
      <c r="AQ49" s="1155"/>
      <c r="AR49" s="1156"/>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3"/>
      <c r="AN50" s="328" t="s">
        <v>540</v>
      </c>
      <c r="AO50" s="329" t="s">
        <v>541</v>
      </c>
      <c r="AP50" s="330" t="s">
        <v>542</v>
      </c>
      <c r="AQ50" s="331" t="s">
        <v>543</v>
      </c>
      <c r="AR50" s="332" t="s">
        <v>544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3881007</v>
      </c>
      <c r="AN51" s="334">
        <v>27053</v>
      </c>
      <c r="AO51" s="335">
        <v>-60.6</v>
      </c>
      <c r="AP51" s="336">
        <v>43226</v>
      </c>
      <c r="AQ51" s="337">
        <v>1.3</v>
      </c>
      <c r="AR51" s="338">
        <v>-61.9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1357252</v>
      </c>
      <c r="AN52" s="342">
        <v>9461</v>
      </c>
      <c r="AO52" s="343">
        <v>-74</v>
      </c>
      <c r="AP52" s="344">
        <v>22622</v>
      </c>
      <c r="AQ52" s="345">
        <v>-0.2</v>
      </c>
      <c r="AR52" s="346">
        <v>-73.8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3833258</v>
      </c>
      <c r="AN53" s="334">
        <v>26641</v>
      </c>
      <c r="AO53" s="335">
        <v>-1.5</v>
      </c>
      <c r="AP53" s="336">
        <v>42836</v>
      </c>
      <c r="AQ53" s="337">
        <v>-0.9</v>
      </c>
      <c r="AR53" s="338">
        <v>-0.6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1553021</v>
      </c>
      <c r="AN54" s="342">
        <v>10794</v>
      </c>
      <c r="AO54" s="343">
        <v>14.1</v>
      </c>
      <c r="AP54" s="344">
        <v>22936</v>
      </c>
      <c r="AQ54" s="345">
        <v>1.4</v>
      </c>
      <c r="AR54" s="346">
        <v>12.7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6627824</v>
      </c>
      <c r="AN55" s="334">
        <v>46175</v>
      </c>
      <c r="AO55" s="335">
        <v>73.3</v>
      </c>
      <c r="AP55" s="336">
        <v>44161</v>
      </c>
      <c r="AQ55" s="337">
        <v>3.1</v>
      </c>
      <c r="AR55" s="338">
        <v>70.2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3512274</v>
      </c>
      <c r="AN56" s="342">
        <v>24470</v>
      </c>
      <c r="AO56" s="343">
        <v>126.7</v>
      </c>
      <c r="AP56" s="344">
        <v>23644</v>
      </c>
      <c r="AQ56" s="345">
        <v>3.1</v>
      </c>
      <c r="AR56" s="346">
        <v>123.6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3844570</v>
      </c>
      <c r="AN57" s="334">
        <v>26950</v>
      </c>
      <c r="AO57" s="335">
        <v>-41.6</v>
      </c>
      <c r="AP57" s="336">
        <v>43955</v>
      </c>
      <c r="AQ57" s="337">
        <v>-0.5</v>
      </c>
      <c r="AR57" s="338">
        <v>-41.1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2716029</v>
      </c>
      <c r="AN58" s="342">
        <v>19039</v>
      </c>
      <c r="AO58" s="343">
        <v>-22.2</v>
      </c>
      <c r="AP58" s="344">
        <v>21318</v>
      </c>
      <c r="AQ58" s="345">
        <v>-9.8000000000000007</v>
      </c>
      <c r="AR58" s="346">
        <v>-12.4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4811345</v>
      </c>
      <c r="AN59" s="334">
        <v>33879</v>
      </c>
      <c r="AO59" s="335">
        <v>25.7</v>
      </c>
      <c r="AP59" s="336">
        <v>41921</v>
      </c>
      <c r="AQ59" s="337">
        <v>-4.5999999999999996</v>
      </c>
      <c r="AR59" s="338">
        <v>30.3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1407886</v>
      </c>
      <c r="AN60" s="342">
        <v>9914</v>
      </c>
      <c r="AO60" s="343">
        <v>-47.9</v>
      </c>
      <c r="AP60" s="344">
        <v>21655</v>
      </c>
      <c r="AQ60" s="345">
        <v>1.6</v>
      </c>
      <c r="AR60" s="346">
        <v>-49.5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4599601</v>
      </c>
      <c r="AN61" s="349">
        <v>32140</v>
      </c>
      <c r="AO61" s="350">
        <v>-0.9</v>
      </c>
      <c r="AP61" s="351">
        <v>43220</v>
      </c>
      <c r="AQ61" s="352">
        <v>-0.3</v>
      </c>
      <c r="AR61" s="338">
        <v>-0.6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2109292</v>
      </c>
      <c r="AN62" s="342">
        <v>14736</v>
      </c>
      <c r="AO62" s="343">
        <v>-0.7</v>
      </c>
      <c r="AP62" s="344">
        <v>22435</v>
      </c>
      <c r="AQ62" s="345">
        <v>-0.8</v>
      </c>
      <c r="AR62" s="346">
        <v>0.1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KNRSADjyRim3YBS5xod2/dHB9iiXvgr9B7297/LtPre3vrS7KjQDDfOCAcMWwe0IHPJS4F9N2DU8IOeZDT50A==" saltValue="pI6GuXS4fgzKLk77SLPw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553</v>
      </c>
    </row>
    <row r="121" spans="125:125" ht="13.5" hidden="1" customHeight="1" x14ac:dyDescent="0.2">
      <c r="DU121" s="259"/>
    </row>
  </sheetData>
  <sheetProtection algorithmName="SHA-512" hashValue="zSAGxi8Hq1BDQBeKHop3F4WWmJPeDMSNWtEtanubrVQNJjU+//uji5B0yTBevbZJmzDRX63txwD0D3E5egd7jg==" saltValue="hFS/EDpgmIKjOCJ6d/exU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554</v>
      </c>
    </row>
  </sheetData>
  <sheetProtection algorithmName="SHA-512" hashValue="ggWquDaEGZO0ZU2pkv/FtbxZnkojaVzl0/5wRfyIt+d3NhCuCWzhU9inIgkXHk4PnT2NZlIQZwiopOPY0BauDA==" saltValue="nQ47bCscfsv75HOHSlAsQ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78" t="s">
        <v>3</v>
      </c>
      <c r="D47" s="1178"/>
      <c r="E47" s="1179"/>
      <c r="F47" s="11">
        <v>8.36</v>
      </c>
      <c r="G47" s="12">
        <v>9.36</v>
      </c>
      <c r="H47" s="12">
        <v>12.39</v>
      </c>
      <c r="I47" s="12">
        <v>13.07</v>
      </c>
      <c r="J47" s="13">
        <v>15.53</v>
      </c>
    </row>
    <row r="48" spans="2:10" ht="57.75" customHeight="1" x14ac:dyDescent="0.2">
      <c r="B48" s="14"/>
      <c r="C48" s="1180" t="s">
        <v>4</v>
      </c>
      <c r="D48" s="1180"/>
      <c r="E48" s="1181"/>
      <c r="F48" s="15">
        <v>2.95</v>
      </c>
      <c r="G48" s="16">
        <v>5.73</v>
      </c>
      <c r="H48" s="16">
        <v>5.93</v>
      </c>
      <c r="I48" s="16">
        <v>6.22</v>
      </c>
      <c r="J48" s="17">
        <v>6.86</v>
      </c>
    </row>
    <row r="49" spans="2:10" ht="57.75" customHeight="1" thickBot="1" x14ac:dyDescent="0.25">
      <c r="B49" s="18"/>
      <c r="C49" s="1182" t="s">
        <v>5</v>
      </c>
      <c r="D49" s="1182"/>
      <c r="E49" s="1183"/>
      <c r="F49" s="19">
        <v>1.71</v>
      </c>
      <c r="G49" s="20">
        <v>2.84</v>
      </c>
      <c r="H49" s="20">
        <v>0.44</v>
      </c>
      <c r="I49" s="20">
        <v>6.99</v>
      </c>
      <c r="J49" s="21">
        <v>5.05</v>
      </c>
    </row>
    <row r="50" spans="2:10" ht="13.2" x14ac:dyDescent="0.2"/>
  </sheetData>
  <sheetProtection algorithmName="SHA-512" hashValue="KE3rJO+oWaE4aLm1lFahRY0Ykoxcw5c0IpPUghrciwxC4lvgAkNmEv7RJQGhcjq5pLM1VDmeLuUTeMOa2uiHRA==" saltValue="38jQy9l0fiXC/wh9M9C7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90" t="s">
        <v>560</v>
      </c>
      <c r="D34" s="1190"/>
      <c r="E34" s="1191"/>
      <c r="F34" s="32">
        <v>7.59</v>
      </c>
      <c r="G34" s="33">
        <v>9.27</v>
      </c>
      <c r="H34" s="33">
        <v>10.87</v>
      </c>
      <c r="I34" s="33">
        <v>12.4</v>
      </c>
      <c r="J34" s="34">
        <v>13.69</v>
      </c>
      <c r="K34" s="22"/>
      <c r="L34" s="22"/>
      <c r="M34" s="22"/>
      <c r="N34" s="22"/>
      <c r="O34" s="22"/>
      <c r="P34" s="22"/>
    </row>
    <row r="35" spans="1:16" ht="39" customHeight="1" x14ac:dyDescent="0.2">
      <c r="A35" s="22"/>
      <c r="B35" s="35"/>
      <c r="C35" s="1184" t="s">
        <v>561</v>
      </c>
      <c r="D35" s="1185"/>
      <c r="E35" s="1186"/>
      <c r="F35" s="36">
        <v>2.94</v>
      </c>
      <c r="G35" s="37">
        <v>5.73</v>
      </c>
      <c r="H35" s="37">
        <v>5.92</v>
      </c>
      <c r="I35" s="37">
        <v>6.22</v>
      </c>
      <c r="J35" s="38">
        <v>6.85</v>
      </c>
      <c r="K35" s="22"/>
      <c r="L35" s="22"/>
      <c r="M35" s="22"/>
      <c r="N35" s="22"/>
      <c r="O35" s="22"/>
      <c r="P35" s="22"/>
    </row>
    <row r="36" spans="1:16" ht="39" customHeight="1" x14ac:dyDescent="0.2">
      <c r="A36" s="22"/>
      <c r="B36" s="35"/>
      <c r="C36" s="1184" t="s">
        <v>562</v>
      </c>
      <c r="D36" s="1185"/>
      <c r="E36" s="1186"/>
      <c r="F36" s="36">
        <v>5.9</v>
      </c>
      <c r="G36" s="37">
        <v>5.68</v>
      </c>
      <c r="H36" s="37">
        <v>5.67</v>
      </c>
      <c r="I36" s="37">
        <v>5.95</v>
      </c>
      <c r="J36" s="38">
        <v>6.71</v>
      </c>
      <c r="K36" s="22"/>
      <c r="L36" s="22"/>
      <c r="M36" s="22"/>
      <c r="N36" s="22"/>
      <c r="O36" s="22"/>
      <c r="P36" s="22"/>
    </row>
    <row r="37" spans="1:16" ht="39" customHeight="1" x14ac:dyDescent="0.2">
      <c r="A37" s="22"/>
      <c r="B37" s="35"/>
      <c r="C37" s="1184" t="s">
        <v>563</v>
      </c>
      <c r="D37" s="1185"/>
      <c r="E37" s="1186"/>
      <c r="F37" s="36">
        <v>2.38</v>
      </c>
      <c r="G37" s="37">
        <v>2.1800000000000002</v>
      </c>
      <c r="H37" s="37">
        <v>1.98</v>
      </c>
      <c r="I37" s="37">
        <v>1.0900000000000001</v>
      </c>
      <c r="J37" s="38">
        <v>0.39</v>
      </c>
      <c r="K37" s="22"/>
      <c r="L37" s="22"/>
      <c r="M37" s="22"/>
      <c r="N37" s="22"/>
      <c r="O37" s="22"/>
      <c r="P37" s="22"/>
    </row>
    <row r="38" spans="1:16" ht="39" customHeight="1" x14ac:dyDescent="0.2">
      <c r="A38" s="22"/>
      <c r="B38" s="35"/>
      <c r="C38" s="1184" t="s">
        <v>564</v>
      </c>
      <c r="D38" s="1185"/>
      <c r="E38" s="1186"/>
      <c r="F38" s="36">
        <v>0.08</v>
      </c>
      <c r="G38" s="37">
        <v>0.13</v>
      </c>
      <c r="H38" s="37">
        <v>0.11</v>
      </c>
      <c r="I38" s="37">
        <v>0.13</v>
      </c>
      <c r="J38" s="38">
        <v>0.21</v>
      </c>
      <c r="K38" s="22"/>
      <c r="L38" s="22"/>
      <c r="M38" s="22"/>
      <c r="N38" s="22"/>
      <c r="O38" s="22"/>
      <c r="P38" s="22"/>
    </row>
    <row r="39" spans="1:16" ht="39" customHeight="1" x14ac:dyDescent="0.2">
      <c r="A39" s="22"/>
      <c r="B39" s="35"/>
      <c r="C39" s="1184" t="s">
        <v>565</v>
      </c>
      <c r="D39" s="1185"/>
      <c r="E39" s="1186"/>
      <c r="F39" s="36">
        <v>0</v>
      </c>
      <c r="G39" s="37">
        <v>0</v>
      </c>
      <c r="H39" s="37">
        <v>0</v>
      </c>
      <c r="I39" s="37">
        <v>0</v>
      </c>
      <c r="J39" s="38">
        <v>0</v>
      </c>
      <c r="K39" s="22"/>
      <c r="L39" s="22"/>
      <c r="M39" s="22"/>
      <c r="N39" s="22"/>
      <c r="O39" s="22"/>
      <c r="P39" s="22"/>
    </row>
    <row r="40" spans="1:16" ht="39" customHeight="1" x14ac:dyDescent="0.2">
      <c r="A40" s="22"/>
      <c r="B40" s="35"/>
      <c r="C40" s="1184" t="s">
        <v>566</v>
      </c>
      <c r="D40" s="1185"/>
      <c r="E40" s="1186"/>
      <c r="F40" s="36" t="s">
        <v>514</v>
      </c>
      <c r="G40" s="37" t="s">
        <v>514</v>
      </c>
      <c r="H40" s="37" t="s">
        <v>514</v>
      </c>
      <c r="I40" s="37" t="s">
        <v>514</v>
      </c>
      <c r="J40" s="38">
        <v>0</v>
      </c>
      <c r="K40" s="22"/>
      <c r="L40" s="22"/>
      <c r="M40" s="22"/>
      <c r="N40" s="22"/>
      <c r="O40" s="22"/>
      <c r="P40" s="22"/>
    </row>
    <row r="41" spans="1:16" ht="39" customHeight="1" x14ac:dyDescent="0.2">
      <c r="A41" s="22"/>
      <c r="B41" s="35"/>
      <c r="C41" s="1184"/>
      <c r="D41" s="1185"/>
      <c r="E41" s="1186"/>
      <c r="F41" s="36"/>
      <c r="G41" s="37"/>
      <c r="H41" s="37"/>
      <c r="I41" s="37"/>
      <c r="J41" s="38"/>
      <c r="K41" s="22"/>
      <c r="L41" s="22"/>
      <c r="M41" s="22"/>
      <c r="N41" s="22"/>
      <c r="O41" s="22"/>
      <c r="P41" s="22"/>
    </row>
    <row r="42" spans="1:16" ht="39" customHeight="1" x14ac:dyDescent="0.2">
      <c r="A42" s="22"/>
      <c r="B42" s="39"/>
      <c r="C42" s="1184" t="s">
        <v>567</v>
      </c>
      <c r="D42" s="1185"/>
      <c r="E42" s="1186"/>
      <c r="F42" s="36" t="s">
        <v>514</v>
      </c>
      <c r="G42" s="37" t="s">
        <v>514</v>
      </c>
      <c r="H42" s="37" t="s">
        <v>514</v>
      </c>
      <c r="I42" s="37" t="s">
        <v>514</v>
      </c>
      <c r="J42" s="38" t="s">
        <v>514</v>
      </c>
      <c r="K42" s="22"/>
      <c r="L42" s="22"/>
      <c r="M42" s="22"/>
      <c r="N42" s="22"/>
      <c r="O42" s="22"/>
      <c r="P42" s="22"/>
    </row>
    <row r="43" spans="1:16" ht="39" customHeight="1" thickBot="1" x14ac:dyDescent="0.25">
      <c r="A43" s="22"/>
      <c r="B43" s="40"/>
      <c r="C43" s="1187" t="s">
        <v>568</v>
      </c>
      <c r="D43" s="1188"/>
      <c r="E43" s="1189"/>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o61u5HdVelCFmAck2R041T2F6eHtkqnaEJq+m8WV5YoffzpblhkDeOugBBDGwiRIeBdHAgXAUoYU52pW+8l5g==" saltValue="oTh8cfPjpAT1Opl5CGZ7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15" t="s">
        <v>11</v>
      </c>
      <c r="C45" s="1216"/>
      <c r="D45" s="58"/>
      <c r="E45" s="1221" t="s">
        <v>12</v>
      </c>
      <c r="F45" s="1221"/>
      <c r="G45" s="1221"/>
      <c r="H45" s="1221"/>
      <c r="I45" s="1221"/>
      <c r="J45" s="1222"/>
      <c r="K45" s="59">
        <v>5447</v>
      </c>
      <c r="L45" s="60">
        <v>5474</v>
      </c>
      <c r="M45" s="60">
        <v>5387</v>
      </c>
      <c r="N45" s="60">
        <v>5666</v>
      </c>
      <c r="O45" s="61">
        <v>5025</v>
      </c>
      <c r="P45" s="48"/>
      <c r="Q45" s="48"/>
      <c r="R45" s="48"/>
      <c r="S45" s="48"/>
      <c r="T45" s="48"/>
      <c r="U45" s="48"/>
    </row>
    <row r="46" spans="1:21" ht="30.75" customHeight="1" x14ac:dyDescent="0.2">
      <c r="A46" s="48"/>
      <c r="B46" s="1217"/>
      <c r="C46" s="1218"/>
      <c r="D46" s="62"/>
      <c r="E46" s="1194" t="s">
        <v>13</v>
      </c>
      <c r="F46" s="1194"/>
      <c r="G46" s="1194"/>
      <c r="H46" s="1194"/>
      <c r="I46" s="1194"/>
      <c r="J46" s="1195"/>
      <c r="K46" s="63" t="s">
        <v>514</v>
      </c>
      <c r="L46" s="64" t="s">
        <v>514</v>
      </c>
      <c r="M46" s="64" t="s">
        <v>514</v>
      </c>
      <c r="N46" s="64" t="s">
        <v>514</v>
      </c>
      <c r="O46" s="65" t="s">
        <v>514</v>
      </c>
      <c r="P46" s="48"/>
      <c r="Q46" s="48"/>
      <c r="R46" s="48"/>
      <c r="S46" s="48"/>
      <c r="T46" s="48"/>
      <c r="U46" s="48"/>
    </row>
    <row r="47" spans="1:21" ht="30.75" customHeight="1" x14ac:dyDescent="0.2">
      <c r="A47" s="48"/>
      <c r="B47" s="1217"/>
      <c r="C47" s="1218"/>
      <c r="D47" s="62"/>
      <c r="E47" s="1194" t="s">
        <v>14</v>
      </c>
      <c r="F47" s="1194"/>
      <c r="G47" s="1194"/>
      <c r="H47" s="1194"/>
      <c r="I47" s="1194"/>
      <c r="J47" s="1195"/>
      <c r="K47" s="63" t="s">
        <v>514</v>
      </c>
      <c r="L47" s="64">
        <v>8</v>
      </c>
      <c r="M47" s="64" t="s">
        <v>514</v>
      </c>
      <c r="N47" s="64" t="s">
        <v>514</v>
      </c>
      <c r="O47" s="65" t="s">
        <v>514</v>
      </c>
      <c r="P47" s="48"/>
      <c r="Q47" s="48"/>
      <c r="R47" s="48"/>
      <c r="S47" s="48"/>
      <c r="T47" s="48"/>
      <c r="U47" s="48"/>
    </row>
    <row r="48" spans="1:21" ht="30.75" customHeight="1" x14ac:dyDescent="0.2">
      <c r="A48" s="48"/>
      <c r="B48" s="1217"/>
      <c r="C48" s="1218"/>
      <c r="D48" s="62"/>
      <c r="E48" s="1194" t="s">
        <v>15</v>
      </c>
      <c r="F48" s="1194"/>
      <c r="G48" s="1194"/>
      <c r="H48" s="1194"/>
      <c r="I48" s="1194"/>
      <c r="J48" s="1195"/>
      <c r="K48" s="63">
        <v>843</v>
      </c>
      <c r="L48" s="64">
        <v>816</v>
      </c>
      <c r="M48" s="64">
        <v>804</v>
      </c>
      <c r="N48" s="64">
        <v>805</v>
      </c>
      <c r="O48" s="65">
        <v>802</v>
      </c>
      <c r="P48" s="48"/>
      <c r="Q48" s="48"/>
      <c r="R48" s="48"/>
      <c r="S48" s="48"/>
      <c r="T48" s="48"/>
      <c r="U48" s="48"/>
    </row>
    <row r="49" spans="1:21" ht="30.75" customHeight="1" x14ac:dyDescent="0.2">
      <c r="A49" s="48"/>
      <c r="B49" s="1217"/>
      <c r="C49" s="1218"/>
      <c r="D49" s="62"/>
      <c r="E49" s="1194" t="s">
        <v>16</v>
      </c>
      <c r="F49" s="1194"/>
      <c r="G49" s="1194"/>
      <c r="H49" s="1194"/>
      <c r="I49" s="1194"/>
      <c r="J49" s="1195"/>
      <c r="K49" s="63">
        <v>112</v>
      </c>
      <c r="L49" s="64">
        <v>115</v>
      </c>
      <c r="M49" s="64">
        <v>179</v>
      </c>
      <c r="N49" s="64">
        <v>158</v>
      </c>
      <c r="O49" s="65">
        <v>174</v>
      </c>
      <c r="P49" s="48"/>
      <c r="Q49" s="48"/>
      <c r="R49" s="48"/>
      <c r="S49" s="48"/>
      <c r="T49" s="48"/>
      <c r="U49" s="48"/>
    </row>
    <row r="50" spans="1:21" ht="30.75" customHeight="1" x14ac:dyDescent="0.2">
      <c r="A50" s="48"/>
      <c r="B50" s="1217"/>
      <c r="C50" s="1218"/>
      <c r="D50" s="62"/>
      <c r="E50" s="1194" t="s">
        <v>17</v>
      </c>
      <c r="F50" s="1194"/>
      <c r="G50" s="1194"/>
      <c r="H50" s="1194"/>
      <c r="I50" s="1194"/>
      <c r="J50" s="1195"/>
      <c r="K50" s="63" t="s">
        <v>514</v>
      </c>
      <c r="L50" s="64" t="s">
        <v>514</v>
      </c>
      <c r="M50" s="64" t="s">
        <v>514</v>
      </c>
      <c r="N50" s="64" t="s">
        <v>514</v>
      </c>
      <c r="O50" s="65" t="s">
        <v>514</v>
      </c>
      <c r="P50" s="48"/>
      <c r="Q50" s="48"/>
      <c r="R50" s="48"/>
      <c r="S50" s="48"/>
      <c r="T50" s="48"/>
      <c r="U50" s="48"/>
    </row>
    <row r="51" spans="1:21" ht="30.75" customHeight="1" x14ac:dyDescent="0.2">
      <c r="A51" s="48"/>
      <c r="B51" s="1219"/>
      <c r="C51" s="1220"/>
      <c r="D51" s="66"/>
      <c r="E51" s="1194" t="s">
        <v>18</v>
      </c>
      <c r="F51" s="1194"/>
      <c r="G51" s="1194"/>
      <c r="H51" s="1194"/>
      <c r="I51" s="1194"/>
      <c r="J51" s="1195"/>
      <c r="K51" s="63" t="s">
        <v>514</v>
      </c>
      <c r="L51" s="64" t="s">
        <v>514</v>
      </c>
      <c r="M51" s="64">
        <v>0</v>
      </c>
      <c r="N51" s="64">
        <v>0</v>
      </c>
      <c r="O51" s="65" t="s">
        <v>514</v>
      </c>
      <c r="P51" s="48"/>
      <c r="Q51" s="48"/>
      <c r="R51" s="48"/>
      <c r="S51" s="48"/>
      <c r="T51" s="48"/>
      <c r="U51" s="48"/>
    </row>
    <row r="52" spans="1:21" ht="30.75" customHeight="1" x14ac:dyDescent="0.2">
      <c r="A52" s="48"/>
      <c r="B52" s="1192" t="s">
        <v>19</v>
      </c>
      <c r="C52" s="1193"/>
      <c r="D52" s="66"/>
      <c r="E52" s="1194" t="s">
        <v>20</v>
      </c>
      <c r="F52" s="1194"/>
      <c r="G52" s="1194"/>
      <c r="H52" s="1194"/>
      <c r="I52" s="1194"/>
      <c r="J52" s="1195"/>
      <c r="K52" s="63">
        <v>4505</v>
      </c>
      <c r="L52" s="64">
        <v>4488</v>
      </c>
      <c r="M52" s="64">
        <v>4497</v>
      </c>
      <c r="N52" s="64">
        <v>4606</v>
      </c>
      <c r="O52" s="65">
        <v>4547</v>
      </c>
      <c r="P52" s="48"/>
      <c r="Q52" s="48"/>
      <c r="R52" s="48"/>
      <c r="S52" s="48"/>
      <c r="T52" s="48"/>
      <c r="U52" s="48"/>
    </row>
    <row r="53" spans="1:21" ht="30.75" customHeight="1" thickBot="1" x14ac:dyDescent="0.25">
      <c r="A53" s="48"/>
      <c r="B53" s="1196" t="s">
        <v>21</v>
      </c>
      <c r="C53" s="1197"/>
      <c r="D53" s="67"/>
      <c r="E53" s="1198" t="s">
        <v>22</v>
      </c>
      <c r="F53" s="1198"/>
      <c r="G53" s="1198"/>
      <c r="H53" s="1198"/>
      <c r="I53" s="1198"/>
      <c r="J53" s="1199"/>
      <c r="K53" s="68">
        <v>1897</v>
      </c>
      <c r="L53" s="69">
        <v>1925</v>
      </c>
      <c r="M53" s="69">
        <v>1873</v>
      </c>
      <c r="N53" s="69">
        <v>2023</v>
      </c>
      <c r="O53" s="70">
        <v>1454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5">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2">
      <c r="B58" s="1200" t="s">
        <v>26</v>
      </c>
      <c r="C58" s="1201"/>
      <c r="D58" s="1206" t="s">
        <v>27</v>
      </c>
      <c r="E58" s="1207"/>
      <c r="F58" s="1207"/>
      <c r="G58" s="1207"/>
      <c r="H58" s="1207"/>
      <c r="I58" s="1207"/>
      <c r="J58" s="1208"/>
      <c r="K58" s="83"/>
      <c r="L58" s="84"/>
      <c r="M58" s="84"/>
      <c r="N58" s="84"/>
      <c r="O58" s="85"/>
    </row>
    <row r="59" spans="1:21" ht="31.5" customHeight="1" x14ac:dyDescent="0.2">
      <c r="B59" s="1202"/>
      <c r="C59" s="1203"/>
      <c r="D59" s="1209" t="s">
        <v>28</v>
      </c>
      <c r="E59" s="1210"/>
      <c r="F59" s="1210"/>
      <c r="G59" s="1210"/>
      <c r="H59" s="1210"/>
      <c r="I59" s="1210"/>
      <c r="J59" s="1211"/>
      <c r="K59" s="86"/>
      <c r="L59" s="87"/>
      <c r="M59" s="87"/>
      <c r="N59" s="87"/>
      <c r="O59" s="88"/>
    </row>
    <row r="60" spans="1:21" ht="31.5" customHeight="1" thickBot="1" x14ac:dyDescent="0.25">
      <c r="B60" s="1204"/>
      <c r="C60" s="1205"/>
      <c r="D60" s="1212" t="s">
        <v>29</v>
      </c>
      <c r="E60" s="1213"/>
      <c r="F60" s="1213"/>
      <c r="G60" s="1213"/>
      <c r="H60" s="1213"/>
      <c r="I60" s="1213"/>
      <c r="J60" s="1214"/>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2ltAE85vMEGYMJKsHT3foeZlkY46q48E3s5eNUR1+sMYErNUiluy4ynhxMV/kZzVfcMI2h/uEeG6O9I489Elg==" saltValue="GVr7Z47RuJ4q5OKhUuAu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555</v>
      </c>
      <c r="J40" s="103" t="s">
        <v>556</v>
      </c>
      <c r="K40" s="103" t="s">
        <v>557</v>
      </c>
      <c r="L40" s="103" t="s">
        <v>558</v>
      </c>
      <c r="M40" s="104" t="s">
        <v>559</v>
      </c>
    </row>
    <row r="41" spans="2:13" ht="27.75" customHeight="1" x14ac:dyDescent="0.2">
      <c r="B41" s="1235" t="s">
        <v>32</v>
      </c>
      <c r="C41" s="1236"/>
      <c r="D41" s="105"/>
      <c r="E41" s="1237" t="s">
        <v>33</v>
      </c>
      <c r="F41" s="1237"/>
      <c r="G41" s="1237"/>
      <c r="H41" s="1238"/>
      <c r="I41" s="355">
        <v>62554</v>
      </c>
      <c r="J41" s="356">
        <v>61985</v>
      </c>
      <c r="K41" s="356">
        <v>63102</v>
      </c>
      <c r="L41" s="356">
        <v>59034</v>
      </c>
      <c r="M41" s="357">
        <v>55652</v>
      </c>
    </row>
    <row r="42" spans="2:13" ht="27.75" customHeight="1" x14ac:dyDescent="0.2">
      <c r="B42" s="1225"/>
      <c r="C42" s="1226"/>
      <c r="D42" s="106"/>
      <c r="E42" s="1229" t="s">
        <v>34</v>
      </c>
      <c r="F42" s="1229"/>
      <c r="G42" s="1229"/>
      <c r="H42" s="1230"/>
      <c r="I42" s="358" t="s">
        <v>514</v>
      </c>
      <c r="J42" s="359" t="s">
        <v>514</v>
      </c>
      <c r="K42" s="359" t="s">
        <v>514</v>
      </c>
      <c r="L42" s="359" t="s">
        <v>514</v>
      </c>
      <c r="M42" s="360" t="s">
        <v>514</v>
      </c>
    </row>
    <row r="43" spans="2:13" ht="27.75" customHeight="1" x14ac:dyDescent="0.2">
      <c r="B43" s="1225"/>
      <c r="C43" s="1226"/>
      <c r="D43" s="106"/>
      <c r="E43" s="1229" t="s">
        <v>35</v>
      </c>
      <c r="F43" s="1229"/>
      <c r="G43" s="1229"/>
      <c r="H43" s="1230"/>
      <c r="I43" s="358">
        <v>7361</v>
      </c>
      <c r="J43" s="359">
        <v>8033</v>
      </c>
      <c r="K43" s="359">
        <v>8684</v>
      </c>
      <c r="L43" s="359">
        <v>9845</v>
      </c>
      <c r="M43" s="360">
        <v>9820</v>
      </c>
    </row>
    <row r="44" spans="2:13" ht="27.75" customHeight="1" x14ac:dyDescent="0.2">
      <c r="B44" s="1225"/>
      <c r="C44" s="1226"/>
      <c r="D44" s="106"/>
      <c r="E44" s="1229" t="s">
        <v>36</v>
      </c>
      <c r="F44" s="1229"/>
      <c r="G44" s="1229"/>
      <c r="H44" s="1230"/>
      <c r="I44" s="358">
        <v>1111</v>
      </c>
      <c r="J44" s="359">
        <v>1279</v>
      </c>
      <c r="K44" s="359">
        <v>1668</v>
      </c>
      <c r="L44" s="359">
        <v>1742</v>
      </c>
      <c r="M44" s="360">
        <v>2777</v>
      </c>
    </row>
    <row r="45" spans="2:13" ht="27.75" customHeight="1" x14ac:dyDescent="0.2">
      <c r="B45" s="1225"/>
      <c r="C45" s="1226"/>
      <c r="D45" s="106"/>
      <c r="E45" s="1229" t="s">
        <v>37</v>
      </c>
      <c r="F45" s="1229"/>
      <c r="G45" s="1229"/>
      <c r="H45" s="1230"/>
      <c r="I45" s="358">
        <v>4729</v>
      </c>
      <c r="J45" s="359">
        <v>4248</v>
      </c>
      <c r="K45" s="359">
        <v>3913</v>
      </c>
      <c r="L45" s="359">
        <v>3594</v>
      </c>
      <c r="M45" s="360">
        <v>3566</v>
      </c>
    </row>
    <row r="46" spans="2:13" ht="27.75" customHeight="1" x14ac:dyDescent="0.2">
      <c r="B46" s="1225"/>
      <c r="C46" s="1226"/>
      <c r="D46" s="107"/>
      <c r="E46" s="1229" t="s">
        <v>38</v>
      </c>
      <c r="F46" s="1229"/>
      <c r="G46" s="1229"/>
      <c r="H46" s="1230"/>
      <c r="I46" s="358" t="s">
        <v>514</v>
      </c>
      <c r="J46" s="359" t="s">
        <v>514</v>
      </c>
      <c r="K46" s="359" t="s">
        <v>514</v>
      </c>
      <c r="L46" s="359" t="s">
        <v>514</v>
      </c>
      <c r="M46" s="360" t="s">
        <v>514</v>
      </c>
    </row>
    <row r="47" spans="2:13" ht="27.75" customHeight="1" x14ac:dyDescent="0.2">
      <c r="B47" s="1225"/>
      <c r="C47" s="1226"/>
      <c r="D47" s="108"/>
      <c r="E47" s="1239" t="s">
        <v>39</v>
      </c>
      <c r="F47" s="1240"/>
      <c r="G47" s="1240"/>
      <c r="H47" s="1241"/>
      <c r="I47" s="358" t="s">
        <v>514</v>
      </c>
      <c r="J47" s="359" t="s">
        <v>514</v>
      </c>
      <c r="K47" s="359" t="s">
        <v>514</v>
      </c>
      <c r="L47" s="359" t="s">
        <v>514</v>
      </c>
      <c r="M47" s="360" t="s">
        <v>514</v>
      </c>
    </row>
    <row r="48" spans="2:13" ht="27.75" customHeight="1" x14ac:dyDescent="0.2">
      <c r="B48" s="1225"/>
      <c r="C48" s="1226"/>
      <c r="D48" s="106"/>
      <c r="E48" s="1229" t="s">
        <v>40</v>
      </c>
      <c r="F48" s="1229"/>
      <c r="G48" s="1229"/>
      <c r="H48" s="1230"/>
      <c r="I48" s="358" t="s">
        <v>514</v>
      </c>
      <c r="J48" s="359" t="s">
        <v>514</v>
      </c>
      <c r="K48" s="359" t="s">
        <v>514</v>
      </c>
      <c r="L48" s="359" t="s">
        <v>514</v>
      </c>
      <c r="M48" s="360" t="s">
        <v>514</v>
      </c>
    </row>
    <row r="49" spans="2:13" ht="27.75" customHeight="1" x14ac:dyDescent="0.2">
      <c r="B49" s="1227"/>
      <c r="C49" s="1228"/>
      <c r="D49" s="106"/>
      <c r="E49" s="1229" t="s">
        <v>41</v>
      </c>
      <c r="F49" s="1229"/>
      <c r="G49" s="1229"/>
      <c r="H49" s="1230"/>
      <c r="I49" s="358" t="s">
        <v>514</v>
      </c>
      <c r="J49" s="359" t="s">
        <v>514</v>
      </c>
      <c r="K49" s="359" t="s">
        <v>514</v>
      </c>
      <c r="L49" s="359" t="s">
        <v>514</v>
      </c>
      <c r="M49" s="360" t="s">
        <v>514</v>
      </c>
    </row>
    <row r="50" spans="2:13" ht="27.75" customHeight="1" x14ac:dyDescent="0.2">
      <c r="B50" s="1223" t="s">
        <v>42</v>
      </c>
      <c r="C50" s="1224"/>
      <c r="D50" s="109"/>
      <c r="E50" s="1229" t="s">
        <v>43</v>
      </c>
      <c r="F50" s="1229"/>
      <c r="G50" s="1229"/>
      <c r="H50" s="1230"/>
      <c r="I50" s="358">
        <v>8095</v>
      </c>
      <c r="J50" s="359">
        <v>8789</v>
      </c>
      <c r="K50" s="359">
        <v>12024</v>
      </c>
      <c r="L50" s="359">
        <v>12034</v>
      </c>
      <c r="M50" s="360">
        <v>14060</v>
      </c>
    </row>
    <row r="51" spans="2:13" ht="27.75" customHeight="1" x14ac:dyDescent="0.2">
      <c r="B51" s="1225"/>
      <c r="C51" s="1226"/>
      <c r="D51" s="106"/>
      <c r="E51" s="1229" t="s">
        <v>44</v>
      </c>
      <c r="F51" s="1229"/>
      <c r="G51" s="1229"/>
      <c r="H51" s="1230"/>
      <c r="I51" s="358">
        <v>8176</v>
      </c>
      <c r="J51" s="359">
        <v>8951</v>
      </c>
      <c r="K51" s="359">
        <v>9604</v>
      </c>
      <c r="L51" s="359">
        <v>10543</v>
      </c>
      <c r="M51" s="360">
        <v>10623</v>
      </c>
    </row>
    <row r="52" spans="2:13" ht="27.75" customHeight="1" x14ac:dyDescent="0.2">
      <c r="B52" s="1227"/>
      <c r="C52" s="1228"/>
      <c r="D52" s="106"/>
      <c r="E52" s="1229" t="s">
        <v>45</v>
      </c>
      <c r="F52" s="1229"/>
      <c r="G52" s="1229"/>
      <c r="H52" s="1230"/>
      <c r="I52" s="358">
        <v>43806</v>
      </c>
      <c r="J52" s="359">
        <v>43632</v>
      </c>
      <c r="K52" s="359">
        <v>44053</v>
      </c>
      <c r="L52" s="359">
        <v>43103</v>
      </c>
      <c r="M52" s="360">
        <v>42409</v>
      </c>
    </row>
    <row r="53" spans="2:13" ht="27.75" customHeight="1" thickBot="1" x14ac:dyDescent="0.25">
      <c r="B53" s="1231" t="s">
        <v>46</v>
      </c>
      <c r="C53" s="1232"/>
      <c r="D53" s="110"/>
      <c r="E53" s="1233" t="s">
        <v>47</v>
      </c>
      <c r="F53" s="1233"/>
      <c r="G53" s="1233"/>
      <c r="H53" s="1234"/>
      <c r="I53" s="361">
        <v>15678</v>
      </c>
      <c r="J53" s="362">
        <v>14173</v>
      </c>
      <c r="K53" s="362">
        <v>11686</v>
      </c>
      <c r="L53" s="362">
        <v>8535</v>
      </c>
      <c r="M53" s="363">
        <v>4722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5DbEzQfLdj7EvoyDT5Nbjs8CaIJxTTB9UzT0SRON+Bni7TWamDRKO9hwMirWrNvXnJaRBtbEuz78zfTmDGlPew==" saltValue="Fo1Gz1FrtuPJM0y6TQpZ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557</v>
      </c>
      <c r="G54" s="119" t="s">
        <v>558</v>
      </c>
      <c r="H54" s="120" t="s">
        <v>559</v>
      </c>
    </row>
    <row r="55" spans="2:8" ht="52.5" customHeight="1" x14ac:dyDescent="0.2">
      <c r="B55" s="121"/>
      <c r="C55" s="1250" t="s">
        <v>50</v>
      </c>
      <c r="D55" s="1250"/>
      <c r="E55" s="1251"/>
      <c r="F55" s="122">
        <v>3968</v>
      </c>
      <c r="G55" s="122">
        <v>4378</v>
      </c>
      <c r="H55" s="123">
        <v>5148</v>
      </c>
    </row>
    <row r="56" spans="2:8" ht="52.5" customHeight="1" x14ac:dyDescent="0.2">
      <c r="B56" s="124"/>
      <c r="C56" s="1252" t="s">
        <v>51</v>
      </c>
      <c r="D56" s="1252"/>
      <c r="E56" s="1253"/>
      <c r="F56" s="125">
        <v>2227</v>
      </c>
      <c r="G56" s="125">
        <v>1034</v>
      </c>
      <c r="H56" s="126">
        <v>822</v>
      </c>
    </row>
    <row r="57" spans="2:8" ht="53.25" customHeight="1" x14ac:dyDescent="0.2">
      <c r="B57" s="124"/>
      <c r="C57" s="1254" t="s">
        <v>52</v>
      </c>
      <c r="D57" s="1254"/>
      <c r="E57" s="1255"/>
      <c r="F57" s="127">
        <v>5830</v>
      </c>
      <c r="G57" s="127">
        <v>6622</v>
      </c>
      <c r="H57" s="128">
        <v>8089</v>
      </c>
    </row>
    <row r="58" spans="2:8" ht="45.75" customHeight="1" x14ac:dyDescent="0.2">
      <c r="B58" s="129"/>
      <c r="C58" s="1242" t="s">
        <v>587</v>
      </c>
      <c r="D58" s="1243"/>
      <c r="E58" s="1244"/>
      <c r="F58" s="130">
        <v>2287</v>
      </c>
      <c r="G58" s="130">
        <v>3016</v>
      </c>
      <c r="H58" s="131">
        <v>3818</v>
      </c>
    </row>
    <row r="59" spans="2:8" ht="45.75" customHeight="1" x14ac:dyDescent="0.2">
      <c r="B59" s="129"/>
      <c r="C59" s="1242" t="s">
        <v>588</v>
      </c>
      <c r="D59" s="1243"/>
      <c r="E59" s="1244"/>
      <c r="F59" s="130">
        <v>1072</v>
      </c>
      <c r="G59" s="130">
        <v>1110</v>
      </c>
      <c r="H59" s="131">
        <v>1657</v>
      </c>
    </row>
    <row r="60" spans="2:8" ht="45.75" customHeight="1" x14ac:dyDescent="0.2">
      <c r="B60" s="129"/>
      <c r="C60" s="1242" t="s">
        <v>589</v>
      </c>
      <c r="D60" s="1243"/>
      <c r="E60" s="1244"/>
      <c r="F60" s="130">
        <v>600</v>
      </c>
      <c r="G60" s="130">
        <v>600</v>
      </c>
      <c r="H60" s="131">
        <v>600</v>
      </c>
    </row>
    <row r="61" spans="2:8" ht="45.75" customHeight="1" x14ac:dyDescent="0.2">
      <c r="B61" s="129"/>
      <c r="C61" s="1242" t="s">
        <v>590</v>
      </c>
      <c r="D61" s="1243"/>
      <c r="E61" s="1244"/>
      <c r="F61" s="130">
        <v>550</v>
      </c>
      <c r="G61" s="130">
        <v>554</v>
      </c>
      <c r="H61" s="131">
        <v>564</v>
      </c>
    </row>
    <row r="62" spans="2:8" ht="45.75" customHeight="1" thickBot="1" x14ac:dyDescent="0.25">
      <c r="B62" s="132"/>
      <c r="C62" s="1245" t="s">
        <v>591</v>
      </c>
      <c r="D62" s="1246"/>
      <c r="E62" s="1247"/>
      <c r="F62" s="133">
        <v>526</v>
      </c>
      <c r="G62" s="133">
        <v>496</v>
      </c>
      <c r="H62" s="134">
        <v>546</v>
      </c>
    </row>
    <row r="63" spans="2:8" ht="52.5" customHeight="1" thickBot="1" x14ac:dyDescent="0.25">
      <c r="B63" s="135"/>
      <c r="C63" s="1248" t="s">
        <v>53</v>
      </c>
      <c r="D63" s="1248"/>
      <c r="E63" s="1249"/>
      <c r="F63" s="136">
        <v>12024</v>
      </c>
      <c r="G63" s="136">
        <v>12034</v>
      </c>
      <c r="H63" s="137">
        <v>14060</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6x2ch9Bcpnc7FTfporlvj39z9d2djHDCan55CMttxhLXBdDHmHgBDILMFPxeivJpN/XJ5tMDnjH7oz2tzp1/Lw==" saltValue="EHdD2zyrS9fwfJtC6F8L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30B8-1093-42A3-97B3-ABAFFD089EE2}">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597</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68" t="s">
        <v>600</v>
      </c>
      <c r="AO43" s="1269"/>
      <c r="AP43" s="1269"/>
      <c r="AQ43" s="1269"/>
      <c r="AR43" s="1269"/>
      <c r="AS43" s="1269"/>
      <c r="AT43" s="1269"/>
      <c r="AU43" s="1269"/>
      <c r="AV43" s="1269"/>
      <c r="AW43" s="1269"/>
      <c r="AX43" s="1269"/>
      <c r="AY43" s="1269"/>
      <c r="AZ43" s="1269"/>
      <c r="BA43" s="1269"/>
      <c r="BB43" s="1269"/>
      <c r="BC43" s="1269"/>
      <c r="BD43" s="1269"/>
      <c r="BE43" s="1269"/>
      <c r="BF43" s="1269"/>
      <c r="BG43" s="1269"/>
      <c r="BH43" s="1269"/>
      <c r="BI43" s="1269"/>
      <c r="BJ43" s="1269"/>
      <c r="BK43" s="1269"/>
      <c r="BL43" s="1269"/>
      <c r="BM43" s="1269"/>
      <c r="BN43" s="1269"/>
      <c r="BO43" s="1269"/>
      <c r="BP43" s="1269"/>
      <c r="BQ43" s="1269"/>
      <c r="BR43" s="1269"/>
      <c r="BS43" s="1269"/>
      <c r="BT43" s="1269"/>
      <c r="BU43" s="1269"/>
      <c r="BV43" s="1269"/>
      <c r="BW43" s="1269"/>
      <c r="BX43" s="1269"/>
      <c r="BY43" s="1269"/>
      <c r="BZ43" s="1269"/>
      <c r="CA43" s="1269"/>
      <c r="CB43" s="1269"/>
      <c r="CC43" s="1269"/>
      <c r="CD43" s="1269"/>
      <c r="CE43" s="1269"/>
      <c r="CF43" s="1269"/>
      <c r="CG43" s="1269"/>
      <c r="CH43" s="1269"/>
      <c r="CI43" s="1269"/>
      <c r="CJ43" s="1269"/>
      <c r="CK43" s="1269"/>
      <c r="CL43" s="1269"/>
      <c r="CM43" s="1269"/>
      <c r="CN43" s="1269"/>
      <c r="CO43" s="1269"/>
      <c r="CP43" s="1269"/>
      <c r="CQ43" s="1269"/>
      <c r="CR43" s="1269"/>
      <c r="CS43" s="1269"/>
      <c r="CT43" s="1269"/>
      <c r="CU43" s="1269"/>
      <c r="CV43" s="1269"/>
      <c r="CW43" s="1269"/>
      <c r="CX43" s="1269"/>
      <c r="CY43" s="1269"/>
      <c r="CZ43" s="1269"/>
      <c r="DA43" s="1269"/>
      <c r="DB43" s="1269"/>
      <c r="DC43" s="1270"/>
    </row>
    <row r="44" spans="2:109" ht="13.2" x14ac:dyDescent="0.2">
      <c r="B44" s="365"/>
      <c r="AN44" s="1271"/>
      <c r="AO44" s="1272"/>
      <c r="AP44" s="1272"/>
      <c r="AQ44" s="1272"/>
      <c r="AR44" s="1272"/>
      <c r="AS44" s="1272"/>
      <c r="AT44" s="1272"/>
      <c r="AU44" s="1272"/>
      <c r="AV44" s="1272"/>
      <c r="AW44" s="1272"/>
      <c r="AX44" s="1272"/>
      <c r="AY44" s="1272"/>
      <c r="AZ44" s="1272"/>
      <c r="BA44" s="1272"/>
      <c r="BB44" s="1272"/>
      <c r="BC44" s="1272"/>
      <c r="BD44" s="1272"/>
      <c r="BE44" s="1272"/>
      <c r="BF44" s="1272"/>
      <c r="BG44" s="1272"/>
      <c r="BH44" s="1272"/>
      <c r="BI44" s="1272"/>
      <c r="BJ44" s="1272"/>
      <c r="BK44" s="1272"/>
      <c r="BL44" s="1272"/>
      <c r="BM44" s="1272"/>
      <c r="BN44" s="1272"/>
      <c r="BO44" s="1272"/>
      <c r="BP44" s="1272"/>
      <c r="BQ44" s="1272"/>
      <c r="BR44" s="1272"/>
      <c r="BS44" s="1272"/>
      <c r="BT44" s="1272"/>
      <c r="BU44" s="1272"/>
      <c r="BV44" s="1272"/>
      <c r="BW44" s="1272"/>
      <c r="BX44" s="1272"/>
      <c r="BY44" s="1272"/>
      <c r="BZ44" s="1272"/>
      <c r="CA44" s="1272"/>
      <c r="CB44" s="1272"/>
      <c r="CC44" s="1272"/>
      <c r="CD44" s="1272"/>
      <c r="CE44" s="1272"/>
      <c r="CF44" s="1272"/>
      <c r="CG44" s="1272"/>
      <c r="CH44" s="1272"/>
      <c r="CI44" s="1272"/>
      <c r="CJ44" s="1272"/>
      <c r="CK44" s="1272"/>
      <c r="CL44" s="1272"/>
      <c r="CM44" s="1272"/>
      <c r="CN44" s="1272"/>
      <c r="CO44" s="1272"/>
      <c r="CP44" s="1272"/>
      <c r="CQ44" s="1272"/>
      <c r="CR44" s="1272"/>
      <c r="CS44" s="1272"/>
      <c r="CT44" s="1272"/>
      <c r="CU44" s="1272"/>
      <c r="CV44" s="1272"/>
      <c r="CW44" s="1272"/>
      <c r="CX44" s="1272"/>
      <c r="CY44" s="1272"/>
      <c r="CZ44" s="1272"/>
      <c r="DA44" s="1272"/>
      <c r="DB44" s="1272"/>
      <c r="DC44" s="1273"/>
    </row>
    <row r="45" spans="2:109" ht="13.2" x14ac:dyDescent="0.2">
      <c r="B45" s="365"/>
      <c r="AN45" s="1271"/>
      <c r="AO45" s="1272"/>
      <c r="AP45" s="1272"/>
      <c r="AQ45" s="1272"/>
      <c r="AR45" s="1272"/>
      <c r="AS45" s="1272"/>
      <c r="AT45" s="1272"/>
      <c r="AU45" s="1272"/>
      <c r="AV45" s="1272"/>
      <c r="AW45" s="1272"/>
      <c r="AX45" s="1272"/>
      <c r="AY45" s="1272"/>
      <c r="AZ45" s="1272"/>
      <c r="BA45" s="1272"/>
      <c r="BB45" s="1272"/>
      <c r="BC45" s="1272"/>
      <c r="BD45" s="1272"/>
      <c r="BE45" s="1272"/>
      <c r="BF45" s="1272"/>
      <c r="BG45" s="1272"/>
      <c r="BH45" s="1272"/>
      <c r="BI45" s="1272"/>
      <c r="BJ45" s="1272"/>
      <c r="BK45" s="1272"/>
      <c r="BL45" s="1272"/>
      <c r="BM45" s="1272"/>
      <c r="BN45" s="1272"/>
      <c r="BO45" s="1272"/>
      <c r="BP45" s="1272"/>
      <c r="BQ45" s="1272"/>
      <c r="BR45" s="1272"/>
      <c r="BS45" s="1272"/>
      <c r="BT45" s="1272"/>
      <c r="BU45" s="1272"/>
      <c r="BV45" s="1272"/>
      <c r="BW45" s="1272"/>
      <c r="BX45" s="1272"/>
      <c r="BY45" s="1272"/>
      <c r="BZ45" s="1272"/>
      <c r="CA45" s="1272"/>
      <c r="CB45" s="1272"/>
      <c r="CC45" s="1272"/>
      <c r="CD45" s="1272"/>
      <c r="CE45" s="1272"/>
      <c r="CF45" s="1272"/>
      <c r="CG45" s="1272"/>
      <c r="CH45" s="1272"/>
      <c r="CI45" s="1272"/>
      <c r="CJ45" s="1272"/>
      <c r="CK45" s="1272"/>
      <c r="CL45" s="1272"/>
      <c r="CM45" s="1272"/>
      <c r="CN45" s="1272"/>
      <c r="CO45" s="1272"/>
      <c r="CP45" s="1272"/>
      <c r="CQ45" s="1272"/>
      <c r="CR45" s="1272"/>
      <c r="CS45" s="1272"/>
      <c r="CT45" s="1272"/>
      <c r="CU45" s="1272"/>
      <c r="CV45" s="1272"/>
      <c r="CW45" s="1272"/>
      <c r="CX45" s="1272"/>
      <c r="CY45" s="1272"/>
      <c r="CZ45" s="1272"/>
      <c r="DA45" s="1272"/>
      <c r="DB45" s="1272"/>
      <c r="DC45" s="1273"/>
    </row>
    <row r="46" spans="2:109" ht="13.2" x14ac:dyDescent="0.2">
      <c r="B46" s="365"/>
      <c r="AN46" s="1271"/>
      <c r="AO46" s="1272"/>
      <c r="AP46" s="1272"/>
      <c r="AQ46" s="1272"/>
      <c r="AR46" s="1272"/>
      <c r="AS46" s="1272"/>
      <c r="AT46" s="1272"/>
      <c r="AU46" s="1272"/>
      <c r="AV46" s="1272"/>
      <c r="AW46" s="1272"/>
      <c r="AX46" s="1272"/>
      <c r="AY46" s="1272"/>
      <c r="AZ46" s="1272"/>
      <c r="BA46" s="1272"/>
      <c r="BB46" s="1272"/>
      <c r="BC46" s="1272"/>
      <c r="BD46" s="1272"/>
      <c r="BE46" s="1272"/>
      <c r="BF46" s="1272"/>
      <c r="BG46" s="1272"/>
      <c r="BH46" s="1272"/>
      <c r="BI46" s="1272"/>
      <c r="BJ46" s="1272"/>
      <c r="BK46" s="1272"/>
      <c r="BL46" s="1272"/>
      <c r="BM46" s="1272"/>
      <c r="BN46" s="1272"/>
      <c r="BO46" s="1272"/>
      <c r="BP46" s="1272"/>
      <c r="BQ46" s="1272"/>
      <c r="BR46" s="1272"/>
      <c r="BS46" s="1272"/>
      <c r="BT46" s="1272"/>
      <c r="BU46" s="1272"/>
      <c r="BV46" s="1272"/>
      <c r="BW46" s="1272"/>
      <c r="BX46" s="1272"/>
      <c r="BY46" s="1272"/>
      <c r="BZ46" s="1272"/>
      <c r="CA46" s="1272"/>
      <c r="CB46" s="1272"/>
      <c r="CC46" s="1272"/>
      <c r="CD46" s="1272"/>
      <c r="CE46" s="1272"/>
      <c r="CF46" s="1272"/>
      <c r="CG46" s="1272"/>
      <c r="CH46" s="1272"/>
      <c r="CI46" s="1272"/>
      <c r="CJ46" s="1272"/>
      <c r="CK46" s="1272"/>
      <c r="CL46" s="1272"/>
      <c r="CM46" s="1272"/>
      <c r="CN46" s="1272"/>
      <c r="CO46" s="1272"/>
      <c r="CP46" s="1272"/>
      <c r="CQ46" s="1272"/>
      <c r="CR46" s="1272"/>
      <c r="CS46" s="1272"/>
      <c r="CT46" s="1272"/>
      <c r="CU46" s="1272"/>
      <c r="CV46" s="1272"/>
      <c r="CW46" s="1272"/>
      <c r="CX46" s="1272"/>
      <c r="CY46" s="1272"/>
      <c r="CZ46" s="1272"/>
      <c r="DA46" s="1272"/>
      <c r="DB46" s="1272"/>
      <c r="DC46" s="1273"/>
    </row>
    <row r="47" spans="2:109" ht="13.2" x14ac:dyDescent="0.2">
      <c r="B47" s="365"/>
      <c r="AN47" s="1274"/>
      <c r="AO47" s="1275"/>
      <c r="AP47" s="1275"/>
      <c r="AQ47" s="1275"/>
      <c r="AR47" s="1275"/>
      <c r="AS47" s="1275"/>
      <c r="AT47" s="1275"/>
      <c r="AU47" s="1275"/>
      <c r="AV47" s="1275"/>
      <c r="AW47" s="1275"/>
      <c r="AX47" s="1275"/>
      <c r="AY47" s="1275"/>
      <c r="AZ47" s="1275"/>
      <c r="BA47" s="1275"/>
      <c r="BB47" s="1275"/>
      <c r="BC47" s="1275"/>
      <c r="BD47" s="1275"/>
      <c r="BE47" s="1275"/>
      <c r="BF47" s="1275"/>
      <c r="BG47" s="1275"/>
      <c r="BH47" s="1275"/>
      <c r="BI47" s="1275"/>
      <c r="BJ47" s="1275"/>
      <c r="BK47" s="1275"/>
      <c r="BL47" s="1275"/>
      <c r="BM47" s="1275"/>
      <c r="BN47" s="1275"/>
      <c r="BO47" s="1275"/>
      <c r="BP47" s="1275"/>
      <c r="BQ47" s="1275"/>
      <c r="BR47" s="1275"/>
      <c r="BS47" s="1275"/>
      <c r="BT47" s="1275"/>
      <c r="BU47" s="1275"/>
      <c r="BV47" s="1275"/>
      <c r="BW47" s="1275"/>
      <c r="BX47" s="1275"/>
      <c r="BY47" s="1275"/>
      <c r="BZ47" s="1275"/>
      <c r="CA47" s="1275"/>
      <c r="CB47" s="1275"/>
      <c r="CC47" s="1275"/>
      <c r="CD47" s="1275"/>
      <c r="CE47" s="1275"/>
      <c r="CF47" s="1275"/>
      <c r="CG47" s="1275"/>
      <c r="CH47" s="1275"/>
      <c r="CI47" s="1275"/>
      <c r="CJ47" s="1275"/>
      <c r="CK47" s="1275"/>
      <c r="CL47" s="1275"/>
      <c r="CM47" s="1275"/>
      <c r="CN47" s="1275"/>
      <c r="CO47" s="1275"/>
      <c r="CP47" s="1275"/>
      <c r="CQ47" s="1275"/>
      <c r="CR47" s="1275"/>
      <c r="CS47" s="1275"/>
      <c r="CT47" s="1275"/>
      <c r="CU47" s="1275"/>
      <c r="CV47" s="1275"/>
      <c r="CW47" s="1275"/>
      <c r="CX47" s="1275"/>
      <c r="CY47" s="1275"/>
      <c r="CZ47" s="1275"/>
      <c r="DA47" s="1275"/>
      <c r="DB47" s="1275"/>
      <c r="DC47" s="1276"/>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596</v>
      </c>
    </row>
    <row r="50" spans="1:109" ht="13.2" x14ac:dyDescent="0.2">
      <c r="B50" s="365"/>
      <c r="G50" s="1262"/>
      <c r="H50" s="1262"/>
      <c r="I50" s="1262"/>
      <c r="J50" s="1262"/>
      <c r="K50" s="373"/>
      <c r="L50" s="373"/>
      <c r="M50" s="372"/>
      <c r="N50" s="372"/>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58" t="s">
        <v>555</v>
      </c>
      <c r="BQ50" s="1258"/>
      <c r="BR50" s="1258"/>
      <c r="BS50" s="1258"/>
      <c r="BT50" s="1258"/>
      <c r="BU50" s="1258"/>
      <c r="BV50" s="1258"/>
      <c r="BW50" s="1258"/>
      <c r="BX50" s="1258" t="s">
        <v>556</v>
      </c>
      <c r="BY50" s="1258"/>
      <c r="BZ50" s="1258"/>
      <c r="CA50" s="1258"/>
      <c r="CB50" s="1258"/>
      <c r="CC50" s="1258"/>
      <c r="CD50" s="1258"/>
      <c r="CE50" s="1258"/>
      <c r="CF50" s="1258" t="s">
        <v>557</v>
      </c>
      <c r="CG50" s="1258"/>
      <c r="CH50" s="1258"/>
      <c r="CI50" s="1258"/>
      <c r="CJ50" s="1258"/>
      <c r="CK50" s="1258"/>
      <c r="CL50" s="1258"/>
      <c r="CM50" s="1258"/>
      <c r="CN50" s="1258" t="s">
        <v>558</v>
      </c>
      <c r="CO50" s="1258"/>
      <c r="CP50" s="1258"/>
      <c r="CQ50" s="1258"/>
      <c r="CR50" s="1258"/>
      <c r="CS50" s="1258"/>
      <c r="CT50" s="1258"/>
      <c r="CU50" s="1258"/>
      <c r="CV50" s="1258" t="s">
        <v>559</v>
      </c>
      <c r="CW50" s="1258"/>
      <c r="CX50" s="1258"/>
      <c r="CY50" s="1258"/>
      <c r="CZ50" s="1258"/>
      <c r="DA50" s="1258"/>
      <c r="DB50" s="1258"/>
      <c r="DC50" s="1258"/>
    </row>
    <row r="51" spans="1:109" ht="13.5" customHeight="1" x14ac:dyDescent="0.2">
      <c r="B51" s="365"/>
      <c r="G51" s="1267"/>
      <c r="H51" s="1267"/>
      <c r="I51" s="1277"/>
      <c r="J51" s="1277"/>
      <c r="K51" s="1263"/>
      <c r="L51" s="1263"/>
      <c r="M51" s="1263"/>
      <c r="N51" s="1263"/>
      <c r="AM51" s="371"/>
      <c r="AN51" s="1259" t="s">
        <v>595</v>
      </c>
      <c r="AO51" s="1259"/>
      <c r="AP51" s="1259"/>
      <c r="AQ51" s="1259"/>
      <c r="AR51" s="1259"/>
      <c r="AS51" s="1259"/>
      <c r="AT51" s="1259"/>
      <c r="AU51" s="1259"/>
      <c r="AV51" s="1259"/>
      <c r="AW51" s="1259"/>
      <c r="AX51" s="1259"/>
      <c r="AY51" s="1259"/>
      <c r="AZ51" s="1259"/>
      <c r="BA51" s="1259"/>
      <c r="BB51" s="1259" t="s">
        <v>593</v>
      </c>
      <c r="BC51" s="1259"/>
      <c r="BD51" s="1259"/>
      <c r="BE51" s="1259"/>
      <c r="BF51" s="1259"/>
      <c r="BG51" s="1259"/>
      <c r="BH51" s="1259"/>
      <c r="BI51" s="1259"/>
      <c r="BJ51" s="1259"/>
      <c r="BK51" s="1259"/>
      <c r="BL51" s="1259"/>
      <c r="BM51" s="1259"/>
      <c r="BN51" s="1259"/>
      <c r="BO51" s="1259"/>
      <c r="BP51" s="1256">
        <v>56.3</v>
      </c>
      <c r="BQ51" s="1256"/>
      <c r="BR51" s="1256"/>
      <c r="BS51" s="1256"/>
      <c r="BT51" s="1256"/>
      <c r="BU51" s="1256"/>
      <c r="BV51" s="1256"/>
      <c r="BW51" s="1256"/>
      <c r="BX51" s="1256">
        <v>50.9</v>
      </c>
      <c r="BY51" s="1256"/>
      <c r="BZ51" s="1256"/>
      <c r="CA51" s="1256"/>
      <c r="CB51" s="1256"/>
      <c r="CC51" s="1256"/>
      <c r="CD51" s="1256"/>
      <c r="CE51" s="1256"/>
      <c r="CF51" s="1256">
        <v>41</v>
      </c>
      <c r="CG51" s="1256"/>
      <c r="CH51" s="1256"/>
      <c r="CI51" s="1256"/>
      <c r="CJ51" s="1256"/>
      <c r="CK51" s="1256"/>
      <c r="CL51" s="1256"/>
      <c r="CM51" s="1256"/>
      <c r="CN51" s="1256">
        <v>28.5</v>
      </c>
      <c r="CO51" s="1256"/>
      <c r="CP51" s="1256"/>
      <c r="CQ51" s="1256"/>
      <c r="CR51" s="1256"/>
      <c r="CS51" s="1256"/>
      <c r="CT51" s="1256"/>
      <c r="CU51" s="1256"/>
      <c r="CV51" s="1256">
        <v>15.9</v>
      </c>
      <c r="CW51" s="1256"/>
      <c r="CX51" s="1256"/>
      <c r="CY51" s="1256"/>
      <c r="CZ51" s="1256"/>
      <c r="DA51" s="1256"/>
      <c r="DB51" s="1256"/>
      <c r="DC51" s="1256"/>
    </row>
    <row r="52" spans="1:109" ht="13.2" x14ac:dyDescent="0.2">
      <c r="B52" s="365"/>
      <c r="G52" s="1267"/>
      <c r="H52" s="1267"/>
      <c r="I52" s="1277"/>
      <c r="J52" s="1277"/>
      <c r="K52" s="1263"/>
      <c r="L52" s="1263"/>
      <c r="M52" s="1263"/>
      <c r="N52" s="1263"/>
      <c r="AM52" s="37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ht="13.2" x14ac:dyDescent="0.2">
      <c r="A53" s="379"/>
      <c r="B53" s="365"/>
      <c r="G53" s="1267"/>
      <c r="H53" s="1267"/>
      <c r="I53" s="1262"/>
      <c r="J53" s="1262"/>
      <c r="K53" s="1263"/>
      <c r="L53" s="1263"/>
      <c r="M53" s="1263"/>
      <c r="N53" s="1263"/>
      <c r="AM53" s="371"/>
      <c r="AN53" s="1259"/>
      <c r="AO53" s="1259"/>
      <c r="AP53" s="1259"/>
      <c r="AQ53" s="1259"/>
      <c r="AR53" s="1259"/>
      <c r="AS53" s="1259"/>
      <c r="AT53" s="1259"/>
      <c r="AU53" s="1259"/>
      <c r="AV53" s="1259"/>
      <c r="AW53" s="1259"/>
      <c r="AX53" s="1259"/>
      <c r="AY53" s="1259"/>
      <c r="AZ53" s="1259"/>
      <c r="BA53" s="1259"/>
      <c r="BB53" s="1259" t="s">
        <v>599</v>
      </c>
      <c r="BC53" s="1259"/>
      <c r="BD53" s="1259"/>
      <c r="BE53" s="1259"/>
      <c r="BF53" s="1259"/>
      <c r="BG53" s="1259"/>
      <c r="BH53" s="1259"/>
      <c r="BI53" s="1259"/>
      <c r="BJ53" s="1259"/>
      <c r="BK53" s="1259"/>
      <c r="BL53" s="1259"/>
      <c r="BM53" s="1259"/>
      <c r="BN53" s="1259"/>
      <c r="BO53" s="1259"/>
      <c r="BP53" s="1256">
        <v>68.2</v>
      </c>
      <c r="BQ53" s="1256"/>
      <c r="BR53" s="1256"/>
      <c r="BS53" s="1256"/>
      <c r="BT53" s="1256"/>
      <c r="BU53" s="1256"/>
      <c r="BV53" s="1256"/>
      <c r="BW53" s="1256"/>
      <c r="BX53" s="1256">
        <v>69.2</v>
      </c>
      <c r="BY53" s="1256"/>
      <c r="BZ53" s="1256"/>
      <c r="CA53" s="1256"/>
      <c r="CB53" s="1256"/>
      <c r="CC53" s="1256"/>
      <c r="CD53" s="1256"/>
      <c r="CE53" s="1256"/>
      <c r="CF53" s="1256">
        <v>68.900000000000006</v>
      </c>
      <c r="CG53" s="1256"/>
      <c r="CH53" s="1256"/>
      <c r="CI53" s="1256"/>
      <c r="CJ53" s="1256"/>
      <c r="CK53" s="1256"/>
      <c r="CL53" s="1256"/>
      <c r="CM53" s="1256"/>
      <c r="CN53" s="1256">
        <v>69.5</v>
      </c>
      <c r="CO53" s="1256"/>
      <c r="CP53" s="1256"/>
      <c r="CQ53" s="1256"/>
      <c r="CR53" s="1256"/>
      <c r="CS53" s="1256"/>
      <c r="CT53" s="1256"/>
      <c r="CU53" s="1256"/>
      <c r="CV53" s="1256">
        <v>69.5</v>
      </c>
      <c r="CW53" s="1256"/>
      <c r="CX53" s="1256"/>
      <c r="CY53" s="1256"/>
      <c r="CZ53" s="1256"/>
      <c r="DA53" s="1256"/>
      <c r="DB53" s="1256"/>
      <c r="DC53" s="1256"/>
    </row>
    <row r="54" spans="1:109" ht="13.2" x14ac:dyDescent="0.2">
      <c r="A54" s="379"/>
      <c r="B54" s="365"/>
      <c r="G54" s="1267"/>
      <c r="H54" s="1267"/>
      <c r="I54" s="1262"/>
      <c r="J54" s="1262"/>
      <c r="K54" s="1263"/>
      <c r="L54" s="1263"/>
      <c r="M54" s="1263"/>
      <c r="N54" s="1263"/>
      <c r="AM54" s="37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ht="13.2" x14ac:dyDescent="0.2">
      <c r="A55" s="379"/>
      <c r="B55" s="365"/>
      <c r="G55" s="1262"/>
      <c r="H55" s="1262"/>
      <c r="I55" s="1262"/>
      <c r="J55" s="1262"/>
      <c r="K55" s="1263"/>
      <c r="L55" s="1263"/>
      <c r="M55" s="1263"/>
      <c r="N55" s="1263"/>
      <c r="AN55" s="1258" t="s">
        <v>594</v>
      </c>
      <c r="AO55" s="1258"/>
      <c r="AP55" s="1258"/>
      <c r="AQ55" s="1258"/>
      <c r="AR55" s="1258"/>
      <c r="AS55" s="1258"/>
      <c r="AT55" s="1258"/>
      <c r="AU55" s="1258"/>
      <c r="AV55" s="1258"/>
      <c r="AW55" s="1258"/>
      <c r="AX55" s="1258"/>
      <c r="AY55" s="1258"/>
      <c r="AZ55" s="1258"/>
      <c r="BA55" s="1258"/>
      <c r="BB55" s="1259" t="s">
        <v>593</v>
      </c>
      <c r="BC55" s="1259"/>
      <c r="BD55" s="1259"/>
      <c r="BE55" s="1259"/>
      <c r="BF55" s="1259"/>
      <c r="BG55" s="1259"/>
      <c r="BH55" s="1259"/>
      <c r="BI55" s="1259"/>
      <c r="BJ55" s="1259"/>
      <c r="BK55" s="1259"/>
      <c r="BL55" s="1259"/>
      <c r="BM55" s="1259"/>
      <c r="BN55" s="1259"/>
      <c r="BO55" s="1259"/>
      <c r="BP55" s="1256">
        <v>5</v>
      </c>
      <c r="BQ55" s="1256"/>
      <c r="BR55" s="1256"/>
      <c r="BS55" s="1256"/>
      <c r="BT55" s="1256"/>
      <c r="BU55" s="1256"/>
      <c r="BV55" s="1256"/>
      <c r="BW55" s="1256"/>
      <c r="BX55" s="1256">
        <v>5.4</v>
      </c>
      <c r="BY55" s="1256"/>
      <c r="BZ55" s="1256"/>
      <c r="CA55" s="1256"/>
      <c r="CB55" s="1256"/>
      <c r="CC55" s="1256"/>
      <c r="CD55" s="1256"/>
      <c r="CE55" s="1256"/>
      <c r="CF55" s="1256">
        <v>3.9</v>
      </c>
      <c r="CG55" s="1256"/>
      <c r="CH55" s="1256"/>
      <c r="CI55" s="1256"/>
      <c r="CJ55" s="1256"/>
      <c r="CK55" s="1256"/>
      <c r="CL55" s="1256"/>
      <c r="CM55" s="1256"/>
      <c r="CN55" s="1256">
        <v>0</v>
      </c>
      <c r="CO55" s="1256"/>
      <c r="CP55" s="1256"/>
      <c r="CQ55" s="1256"/>
      <c r="CR55" s="1256"/>
      <c r="CS55" s="1256"/>
      <c r="CT55" s="1256"/>
      <c r="CU55" s="1256"/>
      <c r="CV55" s="1256">
        <v>0</v>
      </c>
      <c r="CW55" s="1256"/>
      <c r="CX55" s="1256"/>
      <c r="CY55" s="1256"/>
      <c r="CZ55" s="1256"/>
      <c r="DA55" s="1256"/>
      <c r="DB55" s="1256"/>
      <c r="DC55" s="1256"/>
    </row>
    <row r="56" spans="1:109" ht="13.2" x14ac:dyDescent="0.2">
      <c r="A56" s="379"/>
      <c r="B56" s="365"/>
      <c r="G56" s="1262"/>
      <c r="H56" s="1262"/>
      <c r="I56" s="1262"/>
      <c r="J56" s="1262"/>
      <c r="K56" s="1263"/>
      <c r="L56" s="1263"/>
      <c r="M56" s="1263"/>
      <c r="N56" s="1263"/>
      <c r="AN56" s="1258"/>
      <c r="AO56" s="1258"/>
      <c r="AP56" s="1258"/>
      <c r="AQ56" s="1258"/>
      <c r="AR56" s="1258"/>
      <c r="AS56" s="1258"/>
      <c r="AT56" s="1258"/>
      <c r="AU56" s="1258"/>
      <c r="AV56" s="1258"/>
      <c r="AW56" s="1258"/>
      <c r="AX56" s="1258"/>
      <c r="AY56" s="1258"/>
      <c r="AZ56" s="1258"/>
      <c r="BA56" s="1258"/>
      <c r="BB56" s="1259"/>
      <c r="BC56" s="1259"/>
      <c r="BD56" s="1259"/>
      <c r="BE56" s="1259"/>
      <c r="BF56" s="1259"/>
      <c r="BG56" s="1259"/>
      <c r="BH56" s="1259"/>
      <c r="BI56" s="1259"/>
      <c r="BJ56" s="1259"/>
      <c r="BK56" s="1259"/>
      <c r="BL56" s="1259"/>
      <c r="BM56" s="1259"/>
      <c r="BN56" s="1259"/>
      <c r="BO56" s="1259"/>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379" customFormat="1" ht="13.2" x14ac:dyDescent="0.2">
      <c r="B57" s="385"/>
      <c r="G57" s="1262"/>
      <c r="H57" s="1262"/>
      <c r="I57" s="1260"/>
      <c r="J57" s="1260"/>
      <c r="K57" s="1263"/>
      <c r="L57" s="1263"/>
      <c r="M57" s="1263"/>
      <c r="N57" s="1263"/>
      <c r="AM57" s="364"/>
      <c r="AN57" s="1258"/>
      <c r="AO57" s="1258"/>
      <c r="AP57" s="1258"/>
      <c r="AQ57" s="1258"/>
      <c r="AR57" s="1258"/>
      <c r="AS57" s="1258"/>
      <c r="AT57" s="1258"/>
      <c r="AU57" s="1258"/>
      <c r="AV57" s="1258"/>
      <c r="AW57" s="1258"/>
      <c r="AX57" s="1258"/>
      <c r="AY57" s="1258"/>
      <c r="AZ57" s="1258"/>
      <c r="BA57" s="1258"/>
      <c r="BB57" s="1259" t="s">
        <v>599</v>
      </c>
      <c r="BC57" s="1259"/>
      <c r="BD57" s="1259"/>
      <c r="BE57" s="1259"/>
      <c r="BF57" s="1259"/>
      <c r="BG57" s="1259"/>
      <c r="BH57" s="1259"/>
      <c r="BI57" s="1259"/>
      <c r="BJ57" s="1259"/>
      <c r="BK57" s="1259"/>
      <c r="BL57" s="1259"/>
      <c r="BM57" s="1259"/>
      <c r="BN57" s="1259"/>
      <c r="BO57" s="1259"/>
      <c r="BP57" s="1256">
        <v>61.6</v>
      </c>
      <c r="BQ57" s="1256"/>
      <c r="BR57" s="1256"/>
      <c r="BS57" s="1256"/>
      <c r="BT57" s="1256"/>
      <c r="BU57" s="1256"/>
      <c r="BV57" s="1256"/>
      <c r="BW57" s="1256"/>
      <c r="BX57" s="1256">
        <v>62.5</v>
      </c>
      <c r="BY57" s="1256"/>
      <c r="BZ57" s="1256"/>
      <c r="CA57" s="1256"/>
      <c r="CB57" s="1256"/>
      <c r="CC57" s="1256"/>
      <c r="CD57" s="1256"/>
      <c r="CE57" s="1256"/>
      <c r="CF57" s="1256">
        <v>63.1</v>
      </c>
      <c r="CG57" s="1256"/>
      <c r="CH57" s="1256"/>
      <c r="CI57" s="1256"/>
      <c r="CJ57" s="1256"/>
      <c r="CK57" s="1256"/>
      <c r="CL57" s="1256"/>
      <c r="CM57" s="1256"/>
      <c r="CN57" s="1256">
        <v>63.2</v>
      </c>
      <c r="CO57" s="1256"/>
      <c r="CP57" s="1256"/>
      <c r="CQ57" s="1256"/>
      <c r="CR57" s="1256"/>
      <c r="CS57" s="1256"/>
      <c r="CT57" s="1256"/>
      <c r="CU57" s="1256"/>
      <c r="CV57" s="1256">
        <v>64.2</v>
      </c>
      <c r="CW57" s="1256"/>
      <c r="CX57" s="1256"/>
      <c r="CY57" s="1256"/>
      <c r="CZ57" s="1256"/>
      <c r="DA57" s="1256"/>
      <c r="DB57" s="1256"/>
      <c r="DC57" s="1256"/>
      <c r="DD57" s="390"/>
      <c r="DE57" s="385"/>
    </row>
    <row r="58" spans="1:109" s="379" customFormat="1" ht="13.2" x14ac:dyDescent="0.2">
      <c r="A58" s="364"/>
      <c r="B58" s="385"/>
      <c r="G58" s="1262"/>
      <c r="H58" s="1262"/>
      <c r="I58" s="1260"/>
      <c r="J58" s="1260"/>
      <c r="K58" s="1263"/>
      <c r="L58" s="1263"/>
      <c r="M58" s="1263"/>
      <c r="N58" s="1263"/>
      <c r="AM58" s="364"/>
      <c r="AN58" s="1258"/>
      <c r="AO58" s="1258"/>
      <c r="AP58" s="1258"/>
      <c r="AQ58" s="1258"/>
      <c r="AR58" s="1258"/>
      <c r="AS58" s="1258"/>
      <c r="AT58" s="1258"/>
      <c r="AU58" s="1258"/>
      <c r="AV58" s="1258"/>
      <c r="AW58" s="1258"/>
      <c r="AX58" s="1258"/>
      <c r="AY58" s="1258"/>
      <c r="AZ58" s="1258"/>
      <c r="BA58" s="1258"/>
      <c r="BB58" s="1259"/>
      <c r="BC58" s="1259"/>
      <c r="BD58" s="1259"/>
      <c r="BE58" s="1259"/>
      <c r="BF58" s="1259"/>
      <c r="BG58" s="1259"/>
      <c r="BH58" s="1259"/>
      <c r="BI58" s="1259"/>
      <c r="BJ58" s="1259"/>
      <c r="BK58" s="1259"/>
      <c r="BL58" s="1259"/>
      <c r="BM58" s="1259"/>
      <c r="BN58" s="1259"/>
      <c r="BO58" s="1259"/>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598</v>
      </c>
    </row>
    <row r="64" spans="1:109" ht="13.2" x14ac:dyDescent="0.2">
      <c r="B64" s="365"/>
      <c r="G64" s="380"/>
      <c r="I64" s="382"/>
      <c r="J64" s="382"/>
      <c r="K64" s="382"/>
      <c r="L64" s="382"/>
      <c r="M64" s="382"/>
      <c r="N64" s="381"/>
      <c r="AM64" s="380"/>
      <c r="AN64" s="380" t="s">
        <v>597</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68" t="s">
        <v>602</v>
      </c>
      <c r="AO65" s="1269"/>
      <c r="AP65" s="1269"/>
      <c r="AQ65" s="1269"/>
      <c r="AR65" s="1269"/>
      <c r="AS65" s="1269"/>
      <c r="AT65" s="1269"/>
      <c r="AU65" s="1269"/>
      <c r="AV65" s="1269"/>
      <c r="AW65" s="1269"/>
      <c r="AX65" s="1269"/>
      <c r="AY65" s="1269"/>
      <c r="AZ65" s="1269"/>
      <c r="BA65" s="1269"/>
      <c r="BB65" s="1269"/>
      <c r="BC65" s="1269"/>
      <c r="BD65" s="1269"/>
      <c r="BE65" s="1269"/>
      <c r="BF65" s="1269"/>
      <c r="BG65" s="1269"/>
      <c r="BH65" s="1269"/>
      <c r="BI65" s="1269"/>
      <c r="BJ65" s="1269"/>
      <c r="BK65" s="1269"/>
      <c r="BL65" s="1269"/>
      <c r="BM65" s="1269"/>
      <c r="BN65" s="1269"/>
      <c r="BO65" s="1269"/>
      <c r="BP65" s="1269"/>
      <c r="BQ65" s="1269"/>
      <c r="BR65" s="1269"/>
      <c r="BS65" s="1269"/>
      <c r="BT65" s="1269"/>
      <c r="BU65" s="1269"/>
      <c r="BV65" s="1269"/>
      <c r="BW65" s="1269"/>
      <c r="BX65" s="1269"/>
      <c r="BY65" s="1269"/>
      <c r="BZ65" s="1269"/>
      <c r="CA65" s="1269"/>
      <c r="CB65" s="1269"/>
      <c r="CC65" s="1269"/>
      <c r="CD65" s="1269"/>
      <c r="CE65" s="1269"/>
      <c r="CF65" s="1269"/>
      <c r="CG65" s="1269"/>
      <c r="CH65" s="1269"/>
      <c r="CI65" s="1269"/>
      <c r="CJ65" s="1269"/>
      <c r="CK65" s="1269"/>
      <c r="CL65" s="1269"/>
      <c r="CM65" s="1269"/>
      <c r="CN65" s="1269"/>
      <c r="CO65" s="1269"/>
      <c r="CP65" s="1269"/>
      <c r="CQ65" s="1269"/>
      <c r="CR65" s="1269"/>
      <c r="CS65" s="1269"/>
      <c r="CT65" s="1269"/>
      <c r="CU65" s="1269"/>
      <c r="CV65" s="1269"/>
      <c r="CW65" s="1269"/>
      <c r="CX65" s="1269"/>
      <c r="CY65" s="1269"/>
      <c r="CZ65" s="1269"/>
      <c r="DA65" s="1269"/>
      <c r="DB65" s="1269"/>
      <c r="DC65" s="1270"/>
    </row>
    <row r="66" spans="2:107" ht="13.2" x14ac:dyDescent="0.2">
      <c r="B66" s="365"/>
      <c r="AN66" s="1271"/>
      <c r="AO66" s="1272"/>
      <c r="AP66" s="1272"/>
      <c r="AQ66" s="1272"/>
      <c r="AR66" s="1272"/>
      <c r="AS66" s="1272"/>
      <c r="AT66" s="1272"/>
      <c r="AU66" s="1272"/>
      <c r="AV66" s="1272"/>
      <c r="AW66" s="1272"/>
      <c r="AX66" s="1272"/>
      <c r="AY66" s="1272"/>
      <c r="AZ66" s="1272"/>
      <c r="BA66" s="1272"/>
      <c r="BB66" s="1272"/>
      <c r="BC66" s="1272"/>
      <c r="BD66" s="1272"/>
      <c r="BE66" s="1272"/>
      <c r="BF66" s="1272"/>
      <c r="BG66" s="1272"/>
      <c r="BH66" s="1272"/>
      <c r="BI66" s="1272"/>
      <c r="BJ66" s="1272"/>
      <c r="BK66" s="1272"/>
      <c r="BL66" s="1272"/>
      <c r="BM66" s="1272"/>
      <c r="BN66" s="1272"/>
      <c r="BO66" s="1272"/>
      <c r="BP66" s="1272"/>
      <c r="BQ66" s="1272"/>
      <c r="BR66" s="1272"/>
      <c r="BS66" s="1272"/>
      <c r="BT66" s="1272"/>
      <c r="BU66" s="1272"/>
      <c r="BV66" s="1272"/>
      <c r="BW66" s="1272"/>
      <c r="BX66" s="1272"/>
      <c r="BY66" s="1272"/>
      <c r="BZ66" s="1272"/>
      <c r="CA66" s="1272"/>
      <c r="CB66" s="1272"/>
      <c r="CC66" s="1272"/>
      <c r="CD66" s="1272"/>
      <c r="CE66" s="1272"/>
      <c r="CF66" s="1272"/>
      <c r="CG66" s="1272"/>
      <c r="CH66" s="1272"/>
      <c r="CI66" s="1272"/>
      <c r="CJ66" s="1272"/>
      <c r="CK66" s="1272"/>
      <c r="CL66" s="1272"/>
      <c r="CM66" s="1272"/>
      <c r="CN66" s="1272"/>
      <c r="CO66" s="1272"/>
      <c r="CP66" s="1272"/>
      <c r="CQ66" s="1272"/>
      <c r="CR66" s="1272"/>
      <c r="CS66" s="1272"/>
      <c r="CT66" s="1272"/>
      <c r="CU66" s="1272"/>
      <c r="CV66" s="1272"/>
      <c r="CW66" s="1272"/>
      <c r="CX66" s="1272"/>
      <c r="CY66" s="1272"/>
      <c r="CZ66" s="1272"/>
      <c r="DA66" s="1272"/>
      <c r="DB66" s="1272"/>
      <c r="DC66" s="1273"/>
    </row>
    <row r="67" spans="2:107" ht="13.2" x14ac:dyDescent="0.2">
      <c r="B67" s="365"/>
      <c r="AN67" s="1271"/>
      <c r="AO67" s="1272"/>
      <c r="AP67" s="1272"/>
      <c r="AQ67" s="1272"/>
      <c r="AR67" s="1272"/>
      <c r="AS67" s="1272"/>
      <c r="AT67" s="1272"/>
      <c r="AU67" s="1272"/>
      <c r="AV67" s="1272"/>
      <c r="AW67" s="1272"/>
      <c r="AX67" s="1272"/>
      <c r="AY67" s="1272"/>
      <c r="AZ67" s="1272"/>
      <c r="BA67" s="1272"/>
      <c r="BB67" s="1272"/>
      <c r="BC67" s="1272"/>
      <c r="BD67" s="1272"/>
      <c r="BE67" s="1272"/>
      <c r="BF67" s="1272"/>
      <c r="BG67" s="1272"/>
      <c r="BH67" s="1272"/>
      <c r="BI67" s="1272"/>
      <c r="BJ67" s="1272"/>
      <c r="BK67" s="1272"/>
      <c r="BL67" s="1272"/>
      <c r="BM67" s="1272"/>
      <c r="BN67" s="1272"/>
      <c r="BO67" s="1272"/>
      <c r="BP67" s="1272"/>
      <c r="BQ67" s="1272"/>
      <c r="BR67" s="1272"/>
      <c r="BS67" s="1272"/>
      <c r="BT67" s="1272"/>
      <c r="BU67" s="1272"/>
      <c r="BV67" s="1272"/>
      <c r="BW67" s="1272"/>
      <c r="BX67" s="1272"/>
      <c r="BY67" s="1272"/>
      <c r="BZ67" s="1272"/>
      <c r="CA67" s="1272"/>
      <c r="CB67" s="1272"/>
      <c r="CC67" s="1272"/>
      <c r="CD67" s="1272"/>
      <c r="CE67" s="1272"/>
      <c r="CF67" s="1272"/>
      <c r="CG67" s="1272"/>
      <c r="CH67" s="1272"/>
      <c r="CI67" s="1272"/>
      <c r="CJ67" s="1272"/>
      <c r="CK67" s="1272"/>
      <c r="CL67" s="1272"/>
      <c r="CM67" s="1272"/>
      <c r="CN67" s="1272"/>
      <c r="CO67" s="1272"/>
      <c r="CP67" s="1272"/>
      <c r="CQ67" s="1272"/>
      <c r="CR67" s="1272"/>
      <c r="CS67" s="1272"/>
      <c r="CT67" s="1272"/>
      <c r="CU67" s="1272"/>
      <c r="CV67" s="1272"/>
      <c r="CW67" s="1272"/>
      <c r="CX67" s="1272"/>
      <c r="CY67" s="1272"/>
      <c r="CZ67" s="1272"/>
      <c r="DA67" s="1272"/>
      <c r="DB67" s="1272"/>
      <c r="DC67" s="1273"/>
    </row>
    <row r="68" spans="2:107" ht="13.2" x14ac:dyDescent="0.2">
      <c r="B68" s="365"/>
      <c r="AN68" s="1271"/>
      <c r="AO68" s="1272"/>
      <c r="AP68" s="1272"/>
      <c r="AQ68" s="1272"/>
      <c r="AR68" s="1272"/>
      <c r="AS68" s="1272"/>
      <c r="AT68" s="1272"/>
      <c r="AU68" s="1272"/>
      <c r="AV68" s="1272"/>
      <c r="AW68" s="1272"/>
      <c r="AX68" s="1272"/>
      <c r="AY68" s="1272"/>
      <c r="AZ68" s="1272"/>
      <c r="BA68" s="1272"/>
      <c r="BB68" s="1272"/>
      <c r="BC68" s="1272"/>
      <c r="BD68" s="1272"/>
      <c r="BE68" s="1272"/>
      <c r="BF68" s="1272"/>
      <c r="BG68" s="1272"/>
      <c r="BH68" s="1272"/>
      <c r="BI68" s="1272"/>
      <c r="BJ68" s="1272"/>
      <c r="BK68" s="1272"/>
      <c r="BL68" s="1272"/>
      <c r="BM68" s="1272"/>
      <c r="BN68" s="1272"/>
      <c r="BO68" s="1272"/>
      <c r="BP68" s="1272"/>
      <c r="BQ68" s="1272"/>
      <c r="BR68" s="1272"/>
      <c r="BS68" s="1272"/>
      <c r="BT68" s="1272"/>
      <c r="BU68" s="1272"/>
      <c r="BV68" s="1272"/>
      <c r="BW68" s="1272"/>
      <c r="BX68" s="1272"/>
      <c r="BY68" s="1272"/>
      <c r="BZ68" s="1272"/>
      <c r="CA68" s="1272"/>
      <c r="CB68" s="1272"/>
      <c r="CC68" s="1272"/>
      <c r="CD68" s="1272"/>
      <c r="CE68" s="1272"/>
      <c r="CF68" s="1272"/>
      <c r="CG68" s="1272"/>
      <c r="CH68" s="1272"/>
      <c r="CI68" s="1272"/>
      <c r="CJ68" s="1272"/>
      <c r="CK68" s="1272"/>
      <c r="CL68" s="1272"/>
      <c r="CM68" s="1272"/>
      <c r="CN68" s="1272"/>
      <c r="CO68" s="1272"/>
      <c r="CP68" s="1272"/>
      <c r="CQ68" s="1272"/>
      <c r="CR68" s="1272"/>
      <c r="CS68" s="1272"/>
      <c r="CT68" s="1272"/>
      <c r="CU68" s="1272"/>
      <c r="CV68" s="1272"/>
      <c r="CW68" s="1272"/>
      <c r="CX68" s="1272"/>
      <c r="CY68" s="1272"/>
      <c r="CZ68" s="1272"/>
      <c r="DA68" s="1272"/>
      <c r="DB68" s="1272"/>
      <c r="DC68" s="1273"/>
    </row>
    <row r="69" spans="2:107" ht="13.2" x14ac:dyDescent="0.2">
      <c r="B69" s="365"/>
      <c r="AN69" s="1274"/>
      <c r="AO69" s="1275"/>
      <c r="AP69" s="1275"/>
      <c r="AQ69" s="1275"/>
      <c r="AR69" s="1275"/>
      <c r="AS69" s="1275"/>
      <c r="AT69" s="1275"/>
      <c r="AU69" s="1275"/>
      <c r="AV69" s="1275"/>
      <c r="AW69" s="1275"/>
      <c r="AX69" s="1275"/>
      <c r="AY69" s="1275"/>
      <c r="AZ69" s="1275"/>
      <c r="BA69" s="1275"/>
      <c r="BB69" s="1275"/>
      <c r="BC69" s="1275"/>
      <c r="BD69" s="1275"/>
      <c r="BE69" s="1275"/>
      <c r="BF69" s="1275"/>
      <c r="BG69" s="1275"/>
      <c r="BH69" s="1275"/>
      <c r="BI69" s="1275"/>
      <c r="BJ69" s="1275"/>
      <c r="BK69" s="1275"/>
      <c r="BL69" s="1275"/>
      <c r="BM69" s="1275"/>
      <c r="BN69" s="1275"/>
      <c r="BO69" s="1275"/>
      <c r="BP69" s="1275"/>
      <c r="BQ69" s="1275"/>
      <c r="BR69" s="1275"/>
      <c r="BS69" s="1275"/>
      <c r="BT69" s="1275"/>
      <c r="BU69" s="1275"/>
      <c r="BV69" s="1275"/>
      <c r="BW69" s="1275"/>
      <c r="BX69" s="1275"/>
      <c r="BY69" s="1275"/>
      <c r="BZ69" s="1275"/>
      <c r="CA69" s="1275"/>
      <c r="CB69" s="1275"/>
      <c r="CC69" s="1275"/>
      <c r="CD69" s="1275"/>
      <c r="CE69" s="1275"/>
      <c r="CF69" s="1275"/>
      <c r="CG69" s="1275"/>
      <c r="CH69" s="1275"/>
      <c r="CI69" s="1275"/>
      <c r="CJ69" s="1275"/>
      <c r="CK69" s="1275"/>
      <c r="CL69" s="1275"/>
      <c r="CM69" s="1275"/>
      <c r="CN69" s="1275"/>
      <c r="CO69" s="1275"/>
      <c r="CP69" s="1275"/>
      <c r="CQ69" s="1275"/>
      <c r="CR69" s="1275"/>
      <c r="CS69" s="1275"/>
      <c r="CT69" s="1275"/>
      <c r="CU69" s="1275"/>
      <c r="CV69" s="1275"/>
      <c r="CW69" s="1275"/>
      <c r="CX69" s="1275"/>
      <c r="CY69" s="1275"/>
      <c r="CZ69" s="1275"/>
      <c r="DA69" s="1275"/>
      <c r="DB69" s="1275"/>
      <c r="DC69" s="1276"/>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596</v>
      </c>
    </row>
    <row r="72" spans="2:107" ht="13.2" x14ac:dyDescent="0.2">
      <c r="B72" s="365"/>
      <c r="G72" s="1262"/>
      <c r="H72" s="1262"/>
      <c r="I72" s="1262"/>
      <c r="J72" s="1262"/>
      <c r="K72" s="373"/>
      <c r="L72" s="373"/>
      <c r="M72" s="372"/>
      <c r="N72" s="372"/>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58" t="s">
        <v>555</v>
      </c>
      <c r="BQ72" s="1258"/>
      <c r="BR72" s="1258"/>
      <c r="BS72" s="1258"/>
      <c r="BT72" s="1258"/>
      <c r="BU72" s="1258"/>
      <c r="BV72" s="1258"/>
      <c r="BW72" s="1258"/>
      <c r="BX72" s="1258" t="s">
        <v>556</v>
      </c>
      <c r="BY72" s="1258"/>
      <c r="BZ72" s="1258"/>
      <c r="CA72" s="1258"/>
      <c r="CB72" s="1258"/>
      <c r="CC72" s="1258"/>
      <c r="CD72" s="1258"/>
      <c r="CE72" s="1258"/>
      <c r="CF72" s="1258" t="s">
        <v>557</v>
      </c>
      <c r="CG72" s="1258"/>
      <c r="CH72" s="1258"/>
      <c r="CI72" s="1258"/>
      <c r="CJ72" s="1258"/>
      <c r="CK72" s="1258"/>
      <c r="CL72" s="1258"/>
      <c r="CM72" s="1258"/>
      <c r="CN72" s="1258" t="s">
        <v>558</v>
      </c>
      <c r="CO72" s="1258"/>
      <c r="CP72" s="1258"/>
      <c r="CQ72" s="1258"/>
      <c r="CR72" s="1258"/>
      <c r="CS72" s="1258"/>
      <c r="CT72" s="1258"/>
      <c r="CU72" s="1258"/>
      <c r="CV72" s="1258" t="s">
        <v>559</v>
      </c>
      <c r="CW72" s="1258"/>
      <c r="CX72" s="1258"/>
      <c r="CY72" s="1258"/>
      <c r="CZ72" s="1258"/>
      <c r="DA72" s="1258"/>
      <c r="DB72" s="1258"/>
      <c r="DC72" s="1258"/>
    </row>
    <row r="73" spans="2:107" ht="13.2" x14ac:dyDescent="0.2">
      <c r="B73" s="365"/>
      <c r="G73" s="1267"/>
      <c r="H73" s="1267"/>
      <c r="I73" s="1267"/>
      <c r="J73" s="1267"/>
      <c r="K73" s="1257"/>
      <c r="L73" s="1257"/>
      <c r="M73" s="1257"/>
      <c r="N73" s="1257"/>
      <c r="AM73" s="371"/>
      <c r="AN73" s="1259" t="s">
        <v>595</v>
      </c>
      <c r="AO73" s="1259"/>
      <c r="AP73" s="1259"/>
      <c r="AQ73" s="1259"/>
      <c r="AR73" s="1259"/>
      <c r="AS73" s="1259"/>
      <c r="AT73" s="1259"/>
      <c r="AU73" s="1259"/>
      <c r="AV73" s="1259"/>
      <c r="AW73" s="1259"/>
      <c r="AX73" s="1259"/>
      <c r="AY73" s="1259"/>
      <c r="AZ73" s="1259"/>
      <c r="BA73" s="1259"/>
      <c r="BB73" s="1259" t="s">
        <v>593</v>
      </c>
      <c r="BC73" s="1259"/>
      <c r="BD73" s="1259"/>
      <c r="BE73" s="1259"/>
      <c r="BF73" s="1259"/>
      <c r="BG73" s="1259"/>
      <c r="BH73" s="1259"/>
      <c r="BI73" s="1259"/>
      <c r="BJ73" s="1259"/>
      <c r="BK73" s="1259"/>
      <c r="BL73" s="1259"/>
      <c r="BM73" s="1259"/>
      <c r="BN73" s="1259"/>
      <c r="BO73" s="1259"/>
      <c r="BP73" s="1256">
        <v>56.3</v>
      </c>
      <c r="BQ73" s="1256"/>
      <c r="BR73" s="1256"/>
      <c r="BS73" s="1256"/>
      <c r="BT73" s="1256"/>
      <c r="BU73" s="1256"/>
      <c r="BV73" s="1256"/>
      <c r="BW73" s="1256"/>
      <c r="BX73" s="1256">
        <v>50.9</v>
      </c>
      <c r="BY73" s="1256"/>
      <c r="BZ73" s="1256"/>
      <c r="CA73" s="1256"/>
      <c r="CB73" s="1256"/>
      <c r="CC73" s="1256"/>
      <c r="CD73" s="1256"/>
      <c r="CE73" s="1256"/>
      <c r="CF73" s="1256">
        <v>41</v>
      </c>
      <c r="CG73" s="1256"/>
      <c r="CH73" s="1256"/>
      <c r="CI73" s="1256"/>
      <c r="CJ73" s="1256"/>
      <c r="CK73" s="1256"/>
      <c r="CL73" s="1256"/>
      <c r="CM73" s="1256"/>
      <c r="CN73" s="1256">
        <v>28.5</v>
      </c>
      <c r="CO73" s="1256"/>
      <c r="CP73" s="1256"/>
      <c r="CQ73" s="1256"/>
      <c r="CR73" s="1256"/>
      <c r="CS73" s="1256"/>
      <c r="CT73" s="1256"/>
      <c r="CU73" s="1256"/>
      <c r="CV73" s="1256">
        <v>15.9</v>
      </c>
      <c r="CW73" s="1256"/>
      <c r="CX73" s="1256"/>
      <c r="CY73" s="1256"/>
      <c r="CZ73" s="1256"/>
      <c r="DA73" s="1256"/>
      <c r="DB73" s="1256"/>
      <c r="DC73" s="1256"/>
    </row>
    <row r="74" spans="2:107" ht="13.2" x14ac:dyDescent="0.2">
      <c r="B74" s="365"/>
      <c r="G74" s="1267"/>
      <c r="H74" s="1267"/>
      <c r="I74" s="1267"/>
      <c r="J74" s="1267"/>
      <c r="K74" s="1257"/>
      <c r="L74" s="1257"/>
      <c r="M74" s="1257"/>
      <c r="N74" s="1257"/>
      <c r="AM74" s="37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ht="13.2" x14ac:dyDescent="0.2">
      <c r="B75" s="365"/>
      <c r="G75" s="1267"/>
      <c r="H75" s="1267"/>
      <c r="I75" s="1262"/>
      <c r="J75" s="1262"/>
      <c r="K75" s="1263"/>
      <c r="L75" s="1263"/>
      <c r="M75" s="1263"/>
      <c r="N75" s="1263"/>
      <c r="AM75" s="371"/>
      <c r="AN75" s="1259"/>
      <c r="AO75" s="1259"/>
      <c r="AP75" s="1259"/>
      <c r="AQ75" s="1259"/>
      <c r="AR75" s="1259"/>
      <c r="AS75" s="1259"/>
      <c r="AT75" s="1259"/>
      <c r="AU75" s="1259"/>
      <c r="AV75" s="1259"/>
      <c r="AW75" s="1259"/>
      <c r="AX75" s="1259"/>
      <c r="AY75" s="1259"/>
      <c r="AZ75" s="1259"/>
      <c r="BA75" s="1259"/>
      <c r="BB75" s="1259" t="s">
        <v>592</v>
      </c>
      <c r="BC75" s="1259"/>
      <c r="BD75" s="1259"/>
      <c r="BE75" s="1259"/>
      <c r="BF75" s="1259"/>
      <c r="BG75" s="1259"/>
      <c r="BH75" s="1259"/>
      <c r="BI75" s="1259"/>
      <c r="BJ75" s="1259"/>
      <c r="BK75" s="1259"/>
      <c r="BL75" s="1259"/>
      <c r="BM75" s="1259"/>
      <c r="BN75" s="1259"/>
      <c r="BO75" s="1259"/>
      <c r="BP75" s="1256">
        <v>7.2</v>
      </c>
      <c r="BQ75" s="1256"/>
      <c r="BR75" s="1256"/>
      <c r="BS75" s="1256"/>
      <c r="BT75" s="1256"/>
      <c r="BU75" s="1256"/>
      <c r="BV75" s="1256"/>
      <c r="BW75" s="1256"/>
      <c r="BX75" s="1256">
        <v>6.8</v>
      </c>
      <c r="BY75" s="1256"/>
      <c r="BZ75" s="1256"/>
      <c r="CA75" s="1256"/>
      <c r="CB75" s="1256"/>
      <c r="CC75" s="1256"/>
      <c r="CD75" s="1256"/>
      <c r="CE75" s="1256"/>
      <c r="CF75" s="1256">
        <v>6.7</v>
      </c>
      <c r="CG75" s="1256"/>
      <c r="CH75" s="1256"/>
      <c r="CI75" s="1256"/>
      <c r="CJ75" s="1256"/>
      <c r="CK75" s="1256"/>
      <c r="CL75" s="1256"/>
      <c r="CM75" s="1256"/>
      <c r="CN75" s="1256">
        <v>6.7</v>
      </c>
      <c r="CO75" s="1256"/>
      <c r="CP75" s="1256"/>
      <c r="CQ75" s="1256"/>
      <c r="CR75" s="1256"/>
      <c r="CS75" s="1256"/>
      <c r="CT75" s="1256"/>
      <c r="CU75" s="1256"/>
      <c r="CV75" s="1256">
        <v>6</v>
      </c>
      <c r="CW75" s="1256"/>
      <c r="CX75" s="1256"/>
      <c r="CY75" s="1256"/>
      <c r="CZ75" s="1256"/>
      <c r="DA75" s="1256"/>
      <c r="DB75" s="1256"/>
      <c r="DC75" s="1256"/>
    </row>
    <row r="76" spans="2:107" ht="13.2" x14ac:dyDescent="0.2">
      <c r="B76" s="365"/>
      <c r="G76" s="1267"/>
      <c r="H76" s="1267"/>
      <c r="I76" s="1262"/>
      <c r="J76" s="1262"/>
      <c r="K76" s="1263"/>
      <c r="L76" s="1263"/>
      <c r="M76" s="1263"/>
      <c r="N76" s="1263"/>
      <c r="AM76" s="37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ht="13.2" x14ac:dyDescent="0.2">
      <c r="B77" s="365"/>
      <c r="G77" s="1262"/>
      <c r="H77" s="1262"/>
      <c r="I77" s="1262"/>
      <c r="J77" s="1262"/>
      <c r="K77" s="1257"/>
      <c r="L77" s="1257"/>
      <c r="M77" s="1257"/>
      <c r="N77" s="1257"/>
      <c r="AN77" s="1258" t="s">
        <v>594</v>
      </c>
      <c r="AO77" s="1258"/>
      <c r="AP77" s="1258"/>
      <c r="AQ77" s="1258"/>
      <c r="AR77" s="1258"/>
      <c r="AS77" s="1258"/>
      <c r="AT77" s="1258"/>
      <c r="AU77" s="1258"/>
      <c r="AV77" s="1258"/>
      <c r="AW77" s="1258"/>
      <c r="AX77" s="1258"/>
      <c r="AY77" s="1258"/>
      <c r="AZ77" s="1258"/>
      <c r="BA77" s="1258"/>
      <c r="BB77" s="1259" t="s">
        <v>593</v>
      </c>
      <c r="BC77" s="1259"/>
      <c r="BD77" s="1259"/>
      <c r="BE77" s="1259"/>
      <c r="BF77" s="1259"/>
      <c r="BG77" s="1259"/>
      <c r="BH77" s="1259"/>
      <c r="BI77" s="1259"/>
      <c r="BJ77" s="1259"/>
      <c r="BK77" s="1259"/>
      <c r="BL77" s="1259"/>
      <c r="BM77" s="1259"/>
      <c r="BN77" s="1259"/>
      <c r="BO77" s="1259"/>
      <c r="BP77" s="1256">
        <v>5</v>
      </c>
      <c r="BQ77" s="1256"/>
      <c r="BR77" s="1256"/>
      <c r="BS77" s="1256"/>
      <c r="BT77" s="1256"/>
      <c r="BU77" s="1256"/>
      <c r="BV77" s="1256"/>
      <c r="BW77" s="1256"/>
      <c r="BX77" s="1256">
        <v>5.4</v>
      </c>
      <c r="BY77" s="1256"/>
      <c r="BZ77" s="1256"/>
      <c r="CA77" s="1256"/>
      <c r="CB77" s="1256"/>
      <c r="CC77" s="1256"/>
      <c r="CD77" s="1256"/>
      <c r="CE77" s="1256"/>
      <c r="CF77" s="1256">
        <v>3.9</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ht="13.2" x14ac:dyDescent="0.2">
      <c r="B78" s="365"/>
      <c r="G78" s="1262"/>
      <c r="H78" s="1262"/>
      <c r="I78" s="1262"/>
      <c r="J78" s="1262"/>
      <c r="K78" s="1257"/>
      <c r="L78" s="1257"/>
      <c r="M78" s="1257"/>
      <c r="N78" s="1257"/>
      <c r="AN78" s="1258"/>
      <c r="AO78" s="1258"/>
      <c r="AP78" s="1258"/>
      <c r="AQ78" s="1258"/>
      <c r="AR78" s="1258"/>
      <c r="AS78" s="1258"/>
      <c r="AT78" s="1258"/>
      <c r="AU78" s="1258"/>
      <c r="AV78" s="1258"/>
      <c r="AW78" s="1258"/>
      <c r="AX78" s="1258"/>
      <c r="AY78" s="1258"/>
      <c r="AZ78" s="1258"/>
      <c r="BA78" s="1258"/>
      <c r="BB78" s="1259"/>
      <c r="BC78" s="1259"/>
      <c r="BD78" s="1259"/>
      <c r="BE78" s="1259"/>
      <c r="BF78" s="1259"/>
      <c r="BG78" s="1259"/>
      <c r="BH78" s="1259"/>
      <c r="BI78" s="1259"/>
      <c r="BJ78" s="1259"/>
      <c r="BK78" s="1259"/>
      <c r="BL78" s="1259"/>
      <c r="BM78" s="1259"/>
      <c r="BN78" s="1259"/>
      <c r="BO78" s="1259"/>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ht="13.2" x14ac:dyDescent="0.2">
      <c r="B79" s="365"/>
      <c r="G79" s="1262"/>
      <c r="H79" s="1262"/>
      <c r="I79" s="1260"/>
      <c r="J79" s="1260"/>
      <c r="K79" s="1261"/>
      <c r="L79" s="1261"/>
      <c r="M79" s="1261"/>
      <c r="N79" s="1261"/>
      <c r="AN79" s="1258"/>
      <c r="AO79" s="1258"/>
      <c r="AP79" s="1258"/>
      <c r="AQ79" s="1258"/>
      <c r="AR79" s="1258"/>
      <c r="AS79" s="1258"/>
      <c r="AT79" s="1258"/>
      <c r="AU79" s="1258"/>
      <c r="AV79" s="1258"/>
      <c r="AW79" s="1258"/>
      <c r="AX79" s="1258"/>
      <c r="AY79" s="1258"/>
      <c r="AZ79" s="1258"/>
      <c r="BA79" s="1258"/>
      <c r="BB79" s="1259" t="s">
        <v>592</v>
      </c>
      <c r="BC79" s="1259"/>
      <c r="BD79" s="1259"/>
      <c r="BE79" s="1259"/>
      <c r="BF79" s="1259"/>
      <c r="BG79" s="1259"/>
      <c r="BH79" s="1259"/>
      <c r="BI79" s="1259"/>
      <c r="BJ79" s="1259"/>
      <c r="BK79" s="1259"/>
      <c r="BL79" s="1259"/>
      <c r="BM79" s="1259"/>
      <c r="BN79" s="1259"/>
      <c r="BO79" s="1259"/>
      <c r="BP79" s="1256">
        <v>4.5</v>
      </c>
      <c r="BQ79" s="1256"/>
      <c r="BR79" s="1256"/>
      <c r="BS79" s="1256"/>
      <c r="BT79" s="1256"/>
      <c r="BU79" s="1256"/>
      <c r="BV79" s="1256"/>
      <c r="BW79" s="1256"/>
      <c r="BX79" s="1256">
        <v>4.2</v>
      </c>
      <c r="BY79" s="1256"/>
      <c r="BZ79" s="1256"/>
      <c r="CA79" s="1256"/>
      <c r="CB79" s="1256"/>
      <c r="CC79" s="1256"/>
      <c r="CD79" s="1256"/>
      <c r="CE79" s="1256"/>
      <c r="CF79" s="1256">
        <v>4.2</v>
      </c>
      <c r="CG79" s="1256"/>
      <c r="CH79" s="1256"/>
      <c r="CI79" s="1256"/>
      <c r="CJ79" s="1256"/>
      <c r="CK79" s="1256"/>
      <c r="CL79" s="1256"/>
      <c r="CM79" s="1256"/>
      <c r="CN79" s="1256">
        <v>4.5</v>
      </c>
      <c r="CO79" s="1256"/>
      <c r="CP79" s="1256"/>
      <c r="CQ79" s="1256"/>
      <c r="CR79" s="1256"/>
      <c r="CS79" s="1256"/>
      <c r="CT79" s="1256"/>
      <c r="CU79" s="1256"/>
      <c r="CV79" s="1256">
        <v>4.5999999999999996</v>
      </c>
      <c r="CW79" s="1256"/>
      <c r="CX79" s="1256"/>
      <c r="CY79" s="1256"/>
      <c r="CZ79" s="1256"/>
      <c r="DA79" s="1256"/>
      <c r="DB79" s="1256"/>
      <c r="DC79" s="1256"/>
    </row>
    <row r="80" spans="2:107" ht="13.2" x14ac:dyDescent="0.2">
      <c r="B80" s="365"/>
      <c r="G80" s="1262"/>
      <c r="H80" s="1262"/>
      <c r="I80" s="1260"/>
      <c r="J80" s="1260"/>
      <c r="K80" s="1261"/>
      <c r="L80" s="1261"/>
      <c r="M80" s="1261"/>
      <c r="N80" s="1261"/>
      <c r="AN80" s="1258"/>
      <c r="AO80" s="1258"/>
      <c r="AP80" s="1258"/>
      <c r="AQ80" s="1258"/>
      <c r="AR80" s="1258"/>
      <c r="AS80" s="1258"/>
      <c r="AT80" s="1258"/>
      <c r="AU80" s="1258"/>
      <c r="AV80" s="1258"/>
      <c r="AW80" s="1258"/>
      <c r="AX80" s="1258"/>
      <c r="AY80" s="1258"/>
      <c r="AZ80" s="1258"/>
      <c r="BA80" s="1258"/>
      <c r="BB80" s="1259"/>
      <c r="BC80" s="1259"/>
      <c r="BD80" s="1259"/>
      <c r="BE80" s="1259"/>
      <c r="BF80" s="1259"/>
      <c r="BG80" s="1259"/>
      <c r="BH80" s="1259"/>
      <c r="BI80" s="1259"/>
      <c r="BJ80" s="1259"/>
      <c r="BK80" s="1259"/>
      <c r="BL80" s="1259"/>
      <c r="BM80" s="1259"/>
      <c r="BN80" s="1259"/>
      <c r="BO80" s="1259"/>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sG1LYuSGO2qFa3SztctjWjhmNZpfoC66sOcRh9qnxWD8O7A1/E5yy7c5RyT+AKEeFrZuVhV23bSyZJtaxs9q5w==" saltValue="SO7+1as1CicAaNpzWuK0Z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6C06-BC4A-495F-A4FF-350538A45FB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98uFbW5ZGePEJ1J1D6SeObX6YY8CDFMwjVO4daFXQFheIX0aJLBrd6at7Jl53Gq6+d+A7OnbIM6im+1hJFdbcw==" saltValue="rTr/+Mam2yIA8JioPIhy0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2225-8895-4337-970C-5D71282EE66B}">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502</v>
      </c>
    </row>
  </sheetData>
  <sheetProtection algorithmName="SHA-512" hashValue="Ip3I9Yvj4wLJZ24F05bg0+jU2ts42AMNpdS6YUKPmmjC2dGJ1rL9+H306HkX6AA8j9zA4ZwJ4lE190t33zmwSA==" saltValue="KhwqnxUYmXhlAWZI6B3oR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552</v>
      </c>
      <c r="G2" s="151"/>
      <c r="H2" s="152"/>
    </row>
    <row r="3" spans="1:8" x14ac:dyDescent="0.2">
      <c r="A3" s="148" t="s">
        <v>545</v>
      </c>
      <c r="B3" s="153"/>
      <c r="C3" s="154"/>
      <c r="D3" s="155">
        <v>27053</v>
      </c>
      <c r="E3" s="156"/>
      <c r="F3" s="157">
        <v>43226</v>
      </c>
      <c r="G3" s="158"/>
      <c r="H3" s="159"/>
    </row>
    <row r="4" spans="1:8" x14ac:dyDescent="0.2">
      <c r="A4" s="160"/>
      <c r="B4" s="161"/>
      <c r="C4" s="162"/>
      <c r="D4" s="163">
        <v>9461</v>
      </c>
      <c r="E4" s="164"/>
      <c r="F4" s="165">
        <v>22622</v>
      </c>
      <c r="G4" s="166"/>
      <c r="H4" s="167"/>
    </row>
    <row r="5" spans="1:8" x14ac:dyDescent="0.2">
      <c r="A5" s="148" t="s">
        <v>547</v>
      </c>
      <c r="B5" s="153"/>
      <c r="C5" s="154"/>
      <c r="D5" s="155">
        <v>26641</v>
      </c>
      <c r="E5" s="156"/>
      <c r="F5" s="157">
        <v>42836</v>
      </c>
      <c r="G5" s="158"/>
      <c r="H5" s="159"/>
    </row>
    <row r="6" spans="1:8" x14ac:dyDescent="0.2">
      <c r="A6" s="160"/>
      <c r="B6" s="161"/>
      <c r="C6" s="162"/>
      <c r="D6" s="163">
        <v>10794</v>
      </c>
      <c r="E6" s="164"/>
      <c r="F6" s="165">
        <v>22936</v>
      </c>
      <c r="G6" s="166"/>
      <c r="H6" s="167"/>
    </row>
    <row r="7" spans="1:8" x14ac:dyDescent="0.2">
      <c r="A7" s="148" t="s">
        <v>548</v>
      </c>
      <c r="B7" s="153"/>
      <c r="C7" s="154"/>
      <c r="D7" s="155">
        <v>46175</v>
      </c>
      <c r="E7" s="156"/>
      <c r="F7" s="157">
        <v>44161</v>
      </c>
      <c r="G7" s="158"/>
      <c r="H7" s="159"/>
    </row>
    <row r="8" spans="1:8" x14ac:dyDescent="0.2">
      <c r="A8" s="160"/>
      <c r="B8" s="161"/>
      <c r="C8" s="162"/>
      <c r="D8" s="163">
        <v>24470</v>
      </c>
      <c r="E8" s="164"/>
      <c r="F8" s="165">
        <v>23644</v>
      </c>
      <c r="G8" s="166"/>
      <c r="H8" s="167"/>
    </row>
    <row r="9" spans="1:8" x14ac:dyDescent="0.2">
      <c r="A9" s="148" t="s">
        <v>549</v>
      </c>
      <c r="B9" s="153"/>
      <c r="C9" s="154"/>
      <c r="D9" s="155">
        <v>26950</v>
      </c>
      <c r="E9" s="156"/>
      <c r="F9" s="157">
        <v>43955</v>
      </c>
      <c r="G9" s="158"/>
      <c r="H9" s="159"/>
    </row>
    <row r="10" spans="1:8" x14ac:dyDescent="0.2">
      <c r="A10" s="160"/>
      <c r="B10" s="161"/>
      <c r="C10" s="162"/>
      <c r="D10" s="163">
        <v>19039</v>
      </c>
      <c r="E10" s="164"/>
      <c r="F10" s="165">
        <v>21318</v>
      </c>
      <c r="G10" s="166"/>
      <c r="H10" s="167"/>
    </row>
    <row r="11" spans="1:8" x14ac:dyDescent="0.2">
      <c r="A11" s="148" t="s">
        <v>550</v>
      </c>
      <c r="B11" s="153"/>
      <c r="C11" s="154"/>
      <c r="D11" s="155">
        <v>33879</v>
      </c>
      <c r="E11" s="156"/>
      <c r="F11" s="157">
        <v>41921</v>
      </c>
      <c r="G11" s="158"/>
      <c r="H11" s="159"/>
    </row>
    <row r="12" spans="1:8" x14ac:dyDescent="0.2">
      <c r="A12" s="160"/>
      <c r="B12" s="161"/>
      <c r="C12" s="168"/>
      <c r="D12" s="163">
        <v>9914</v>
      </c>
      <c r="E12" s="164"/>
      <c r="F12" s="165">
        <v>21655</v>
      </c>
      <c r="G12" s="166"/>
      <c r="H12" s="167"/>
    </row>
    <row r="13" spans="1:8" x14ac:dyDescent="0.2">
      <c r="A13" s="148"/>
      <c r="B13" s="153"/>
      <c r="C13" s="169"/>
      <c r="D13" s="170">
        <v>32140</v>
      </c>
      <c r="E13" s="171"/>
      <c r="F13" s="172">
        <v>43220</v>
      </c>
      <c r="G13" s="173"/>
      <c r="H13" s="159"/>
    </row>
    <row r="14" spans="1:8" x14ac:dyDescent="0.2">
      <c r="A14" s="160"/>
      <c r="B14" s="161"/>
      <c r="C14" s="162"/>
      <c r="D14" s="163">
        <v>14736</v>
      </c>
      <c r="E14" s="164"/>
      <c r="F14" s="165">
        <v>22435</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2.95</v>
      </c>
      <c r="C19" s="174">
        <f>ROUND(VALUE(SUBSTITUTE(実質収支比率等に係る経年分析!G$48,"▲","-")),2)</f>
        <v>5.73</v>
      </c>
      <c r="D19" s="174">
        <f>ROUND(VALUE(SUBSTITUTE(実質収支比率等に係る経年分析!H$48,"▲","-")),2)</f>
        <v>5.93</v>
      </c>
      <c r="E19" s="174">
        <f>ROUND(VALUE(SUBSTITUTE(実質収支比率等に係る経年分析!I$48,"▲","-")),2)</f>
        <v>6.22</v>
      </c>
      <c r="F19" s="174">
        <f>ROUND(VALUE(SUBSTITUTE(実質収支比率等に係る経年分析!J$48,"▲","-")),2)</f>
        <v>6.86</v>
      </c>
    </row>
    <row r="20" spans="1:11" x14ac:dyDescent="0.2">
      <c r="A20" s="174" t="s">
        <v>57</v>
      </c>
      <c r="B20" s="174">
        <f>ROUND(VALUE(SUBSTITUTE(実質収支比率等に係る経年分析!F$47,"▲","-")),2)</f>
        <v>8.36</v>
      </c>
      <c r="C20" s="174">
        <f>ROUND(VALUE(SUBSTITUTE(実質収支比率等に係る経年分析!G$47,"▲","-")),2)</f>
        <v>9.36</v>
      </c>
      <c r="D20" s="174">
        <f>ROUND(VALUE(SUBSTITUTE(実質収支比率等に係る経年分析!H$47,"▲","-")),2)</f>
        <v>12.39</v>
      </c>
      <c r="E20" s="174">
        <f>ROUND(VALUE(SUBSTITUTE(実質収支比率等に係る経年分析!I$47,"▲","-")),2)</f>
        <v>13.07</v>
      </c>
      <c r="F20" s="174">
        <f>ROUND(VALUE(SUBSTITUTE(実質収支比率等に係る経年分析!J$47,"▲","-")),2)</f>
        <v>15.53</v>
      </c>
    </row>
    <row r="21" spans="1:11" x14ac:dyDescent="0.2">
      <c r="A21" s="174" t="s">
        <v>58</v>
      </c>
      <c r="B21" s="174">
        <f>IF(ISNUMBER(VALUE(SUBSTITUTE(実質収支比率等に係る経年分析!F$49,"▲","-"))),ROUND(VALUE(SUBSTITUTE(実質収支比率等に係る経年分析!F$49,"▲","-")),2),NA())</f>
        <v>1.71</v>
      </c>
      <c r="C21" s="174">
        <f>IF(ISNUMBER(VALUE(SUBSTITUTE(実質収支比率等に係る経年分析!G$49,"▲","-"))),ROUND(VALUE(SUBSTITUTE(実質収支比率等に係る経年分析!G$49,"▲","-")),2),NA())</f>
        <v>2.84</v>
      </c>
      <c r="D21" s="174">
        <f>IF(ISNUMBER(VALUE(SUBSTITUTE(実質収支比率等に係る経年分析!H$49,"▲","-"))),ROUND(VALUE(SUBSTITUTE(実質収支比率等に係る経年分析!H$49,"▲","-")),2),NA())</f>
        <v>0.44</v>
      </c>
      <c r="E21" s="174">
        <f>IF(ISNUMBER(VALUE(SUBSTITUTE(実質収支比率等に係る経年分析!I$49,"▲","-"))),ROUND(VALUE(SUBSTITUTE(実質収支比率等に係る経年分析!I$49,"▲","-")),2),NA())</f>
        <v>6.99</v>
      </c>
      <c r="F21" s="174">
        <f>IF(ISNUMBER(VALUE(SUBSTITUTE(実質収支比率等に係る経年分析!J$49,"▲","-"))),ROUND(VALUE(SUBSTITUTE(実質収支比率等に係る経年分析!J$49,"▲","-")),2),NA())</f>
        <v>5.05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特別会計介護保険事業</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特別会計公共用地先行取得事業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特別会計後期高齢者医療事業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特別会計国民健康保険事業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2.1800000000000002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2">
      <c r="A34" s="175" t="str">
        <f>IF(連結実質赤字比率に係る赤字・黒字の構成分析!C$36="",NA(),連結実質赤字比率に係る赤字・黒字の構成分析!C$36)</f>
        <v>守口市水道事業会計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5.68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6.71</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6.22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6.85</v>
      </c>
    </row>
    <row r="36" spans="1:16" x14ac:dyDescent="0.2">
      <c r="A36" s="175" t="str">
        <f>IF(連結実質赤字比率に係る赤字・黒字の構成分析!C$34="",NA(),連結実質赤字比率に係る赤字・黒字の構成分析!C$34)</f>
        <v>守口市下水道事業会計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4505</v>
      </c>
      <c r="E42" s="176"/>
      <c r="F42" s="176"/>
      <c r="G42" s="176">
        <f>'実質公債費比率（分子）の構造'!L$52</f>
        <v>4488</v>
      </c>
      <c r="H42" s="176"/>
      <c r="I42" s="176"/>
      <c r="J42" s="176">
        <f>'実質公債費比率（分子）の構造'!M$52</f>
        <v>4497</v>
      </c>
      <c r="K42" s="176"/>
      <c r="L42" s="176"/>
      <c r="M42" s="176">
        <f>'実質公債費比率（分子）の構造'!N$52</f>
        <v>4606</v>
      </c>
      <c r="N42" s="176"/>
      <c r="O42" s="176"/>
      <c r="P42" s="176">
        <f>'実質公債費比率（分子）の構造'!O$52</f>
        <v>4547</v>
      </c>
    </row>
    <row r="43" spans="1:16" x14ac:dyDescent="0.2">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112</v>
      </c>
      <c r="C45" s="176"/>
      <c r="D45" s="176"/>
      <c r="E45" s="176">
        <f>'実質公債費比率（分子）の構造'!L$49</f>
        <v>115</v>
      </c>
      <c r="F45" s="176"/>
      <c r="G45" s="176"/>
      <c r="H45" s="176">
        <f>'実質公債費比率（分子）の構造'!M$49</f>
        <v>179</v>
      </c>
      <c r="I45" s="176"/>
      <c r="J45" s="176"/>
      <c r="K45" s="176">
        <f>'実質公債費比率（分子）の構造'!N$49</f>
        <v>158</v>
      </c>
      <c r="L45" s="176"/>
      <c r="M45" s="176"/>
      <c r="N45" s="176">
        <f>'実質公債費比率（分子）の構造'!O$49</f>
        <v>174</v>
      </c>
      <c r="O45" s="176"/>
      <c r="P45" s="176"/>
    </row>
    <row r="46" spans="1:16" x14ac:dyDescent="0.2">
      <c r="A46" s="176" t="s">
        <v>69</v>
      </c>
      <c r="B46" s="176">
        <f>'実質公債費比率（分子）の構造'!K$48</f>
        <v>843</v>
      </c>
      <c r="C46" s="176"/>
      <c r="D46" s="176"/>
      <c r="E46" s="176">
        <f>'実質公債費比率（分子）の構造'!L$48</f>
        <v>816</v>
      </c>
      <c r="F46" s="176"/>
      <c r="G46" s="176"/>
      <c r="H46" s="176">
        <f>'実質公債費比率（分子）の構造'!M$48</f>
        <v>804</v>
      </c>
      <c r="I46" s="176"/>
      <c r="J46" s="176"/>
      <c r="K46" s="176">
        <f>'実質公債費比率（分子）の構造'!N$48</f>
        <v>805</v>
      </c>
      <c r="L46" s="176"/>
      <c r="M46" s="176"/>
      <c r="N46" s="176">
        <f>'実質公債費比率（分子）の構造'!O$48</f>
        <v>802</v>
      </c>
      <c r="O46" s="176"/>
      <c r="P46" s="176"/>
    </row>
    <row r="47" spans="1:16" x14ac:dyDescent="0.2">
      <c r="A47" s="176" t="s">
        <v>70</v>
      </c>
      <c r="B47" s="176" t="str">
        <f>'実質公債費比率（分子）の構造'!K$47</f>
        <v>-</v>
      </c>
      <c r="C47" s="176"/>
      <c r="D47" s="176"/>
      <c r="E47" s="176">
        <f>'実質公債費比率（分子）の構造'!L$47</f>
        <v>8</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5447</v>
      </c>
      <c r="C49" s="176"/>
      <c r="D49" s="176"/>
      <c r="E49" s="176">
        <f>'実質公債費比率（分子）の構造'!L$45</f>
        <v>5474</v>
      </c>
      <c r="F49" s="176"/>
      <c r="G49" s="176"/>
      <c r="H49" s="176">
        <f>'実質公債費比率（分子）の構造'!M$45</f>
        <v>5387</v>
      </c>
      <c r="I49" s="176"/>
      <c r="J49" s="176"/>
      <c r="K49" s="176">
        <f>'実質公債費比率（分子）の構造'!N$45</f>
        <v>5666</v>
      </c>
      <c r="L49" s="176"/>
      <c r="M49" s="176"/>
      <c r="N49" s="176">
        <f>'実質公債費比率（分子）の構造'!O$45</f>
        <v>5025</v>
      </c>
      <c r="O49" s="176"/>
      <c r="P49" s="176"/>
    </row>
    <row r="50" spans="1:16" x14ac:dyDescent="0.2">
      <c r="A50" s="176" t="s">
        <v>73</v>
      </c>
      <c r="B50" s="176" t="e">
        <f>NA()</f>
        <v>#N/A</v>
      </c>
      <c r="C50" s="176">
        <f>IF(ISNUMBER('実質公債費比率（分子）の構造'!K$53),'実質公債費比率（分子）の構造'!K$53,NA())</f>
        <v>1897</v>
      </c>
      <c r="D50" s="176" t="e">
        <f>NA()</f>
        <v>#N/A</v>
      </c>
      <c r="E50" s="176" t="e">
        <f>NA()</f>
        <v>#N/A</v>
      </c>
      <c r="F50" s="176">
        <f>IF(ISNUMBER('実質公債費比率（分子）の構造'!L$53),'実質公債費比率（分子）の構造'!L$53,NA())</f>
        <v>1925</v>
      </c>
      <c r="G50" s="176" t="e">
        <f>NA()</f>
        <v>#N/A</v>
      </c>
      <c r="H50" s="176" t="e">
        <f>NA()</f>
        <v>#N/A</v>
      </c>
      <c r="I50" s="176">
        <f>IF(ISNUMBER('実質公債費比率（分子）の構造'!M$53),'実質公債費比率（分子）の構造'!M$53,NA())</f>
        <v>1873</v>
      </c>
      <c r="J50" s="176" t="e">
        <f>NA()</f>
        <v>#N/A</v>
      </c>
      <c r="K50" s="176" t="e">
        <f>NA()</f>
        <v>#N/A</v>
      </c>
      <c r="L50" s="176">
        <f>IF(ISNUMBER('実質公債費比率（分子）の構造'!N$53),'実質公債費比率（分子）の構造'!N$53,NA())</f>
        <v>2023</v>
      </c>
      <c r="M50" s="176" t="e">
        <f>NA()</f>
        <v>#N/A</v>
      </c>
      <c r="N50" s="176" t="e">
        <f>NA()</f>
        <v>#N/A</v>
      </c>
      <c r="O50" s="176">
        <f>IF(ISNUMBER('実質公債費比率（分子）の構造'!O$53),'実質公債費比率（分子）の構造'!O$53,NA())</f>
        <v>1454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43806</v>
      </c>
      <c r="E56" s="175"/>
      <c r="F56" s="175"/>
      <c r="G56" s="175">
        <f>'将来負担比率（分子）の構造'!J$52</f>
        <v>43632</v>
      </c>
      <c r="H56" s="175"/>
      <c r="I56" s="175"/>
      <c r="J56" s="175">
        <f>'将来負担比率（分子）の構造'!K$52</f>
        <v>44053</v>
      </c>
      <c r="K56" s="175"/>
      <c r="L56" s="175"/>
      <c r="M56" s="175">
        <f>'将来負担比率（分子）の構造'!L$52</f>
        <v>43103</v>
      </c>
      <c r="N56" s="175"/>
      <c r="O56" s="175"/>
      <c r="P56" s="175">
        <f>'将来負担比率（分子）の構造'!M$52</f>
        <v>42409</v>
      </c>
    </row>
    <row r="57" spans="1:16" x14ac:dyDescent="0.2">
      <c r="A57" s="175" t="s">
        <v>44</v>
      </c>
      <c r="B57" s="175"/>
      <c r="C57" s="175"/>
      <c r="D57" s="175">
        <f>'将来負担比率（分子）の構造'!I$51</f>
        <v>8176</v>
      </c>
      <c r="E57" s="175"/>
      <c r="F57" s="175"/>
      <c r="G57" s="175">
        <f>'将来負担比率（分子）の構造'!J$51</f>
        <v>8951</v>
      </c>
      <c r="H57" s="175"/>
      <c r="I57" s="175"/>
      <c r="J57" s="175">
        <f>'将来負担比率（分子）の構造'!K$51</f>
        <v>9604</v>
      </c>
      <c r="K57" s="175"/>
      <c r="L57" s="175"/>
      <c r="M57" s="175">
        <f>'将来負担比率（分子）の構造'!L$51</f>
        <v>10543</v>
      </c>
      <c r="N57" s="175"/>
      <c r="O57" s="175"/>
      <c r="P57" s="175">
        <f>'将来負担比率（分子）の構造'!M$51</f>
        <v>10623</v>
      </c>
    </row>
    <row r="58" spans="1:16" x14ac:dyDescent="0.2">
      <c r="A58" s="175" t="s">
        <v>43</v>
      </c>
      <c r="B58" s="175"/>
      <c r="C58" s="175"/>
      <c r="D58" s="175">
        <f>'将来負担比率（分子）の構造'!I$50</f>
        <v>8095</v>
      </c>
      <c r="E58" s="175"/>
      <c r="F58" s="175"/>
      <c r="G58" s="175">
        <f>'将来負担比率（分子）の構造'!J$50</f>
        <v>8789</v>
      </c>
      <c r="H58" s="175"/>
      <c r="I58" s="175"/>
      <c r="J58" s="175">
        <f>'将来負担比率（分子）の構造'!K$50</f>
        <v>12024</v>
      </c>
      <c r="K58" s="175"/>
      <c r="L58" s="175"/>
      <c r="M58" s="175">
        <f>'将来負担比率（分子）の構造'!L$50</f>
        <v>12034</v>
      </c>
      <c r="N58" s="175"/>
      <c r="O58" s="175"/>
      <c r="P58" s="175">
        <f>'将来負担比率（分子）の構造'!M$50</f>
        <v>14060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4729</v>
      </c>
      <c r="C62" s="175"/>
      <c r="D62" s="175"/>
      <c r="E62" s="175">
        <f>'将来負担比率（分子）の構造'!J$45</f>
        <v>4248</v>
      </c>
      <c r="F62" s="175"/>
      <c r="G62" s="175"/>
      <c r="H62" s="175">
        <f>'将来負担比率（分子）の構造'!K$45</f>
        <v>3913</v>
      </c>
      <c r="I62" s="175"/>
      <c r="J62" s="175"/>
      <c r="K62" s="175">
        <f>'将来負担比率（分子）の構造'!L$45</f>
        <v>3594</v>
      </c>
      <c r="L62" s="175"/>
      <c r="M62" s="175"/>
      <c r="N62" s="175">
        <f>'将来負担比率（分子）の構造'!M$45</f>
        <v>3566</v>
      </c>
      <c r="O62" s="175"/>
      <c r="P62" s="175"/>
    </row>
    <row r="63" spans="1:16" x14ac:dyDescent="0.2">
      <c r="A63" s="175" t="s">
        <v>36</v>
      </c>
      <c r="B63" s="175">
        <f>'将来負担比率（分子）の構造'!I$44</f>
        <v>1111</v>
      </c>
      <c r="C63" s="175"/>
      <c r="D63" s="175"/>
      <c r="E63" s="175">
        <f>'将来負担比率（分子）の構造'!J$44</f>
        <v>1279</v>
      </c>
      <c r="F63" s="175"/>
      <c r="G63" s="175"/>
      <c r="H63" s="175">
        <f>'将来負担比率（分子）の構造'!K$44</f>
        <v>1668</v>
      </c>
      <c r="I63" s="175"/>
      <c r="J63" s="175"/>
      <c r="K63" s="175">
        <f>'将来負担比率（分子）の構造'!L$44</f>
        <v>1742</v>
      </c>
      <c r="L63" s="175"/>
      <c r="M63" s="175"/>
      <c r="N63" s="175">
        <f>'将来負担比率（分子）の構造'!M$44</f>
        <v>2777</v>
      </c>
      <c r="O63" s="175"/>
      <c r="P63" s="175"/>
    </row>
    <row r="64" spans="1:16" x14ac:dyDescent="0.2">
      <c r="A64" s="175" t="s">
        <v>35</v>
      </c>
      <c r="B64" s="175">
        <f>'将来負担比率（分子）の構造'!I$43</f>
        <v>7361</v>
      </c>
      <c r="C64" s="175"/>
      <c r="D64" s="175"/>
      <c r="E64" s="175">
        <f>'将来負担比率（分子）の構造'!J$43</f>
        <v>8033</v>
      </c>
      <c r="F64" s="175"/>
      <c r="G64" s="175"/>
      <c r="H64" s="175">
        <f>'将来負担比率（分子）の構造'!K$43</f>
        <v>8684</v>
      </c>
      <c r="I64" s="175"/>
      <c r="J64" s="175"/>
      <c r="K64" s="175">
        <f>'将来負担比率（分子）の構造'!L$43</f>
        <v>9845</v>
      </c>
      <c r="L64" s="175"/>
      <c r="M64" s="175"/>
      <c r="N64" s="175">
        <f>'将来負担比率（分子）の構造'!M$43</f>
        <v>9820</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62554</v>
      </c>
      <c r="C66" s="175"/>
      <c r="D66" s="175"/>
      <c r="E66" s="175">
        <f>'将来負担比率（分子）の構造'!J$41</f>
        <v>61985</v>
      </c>
      <c r="F66" s="175"/>
      <c r="G66" s="175"/>
      <c r="H66" s="175">
        <f>'将来負担比率（分子）の構造'!K$41</f>
        <v>63102</v>
      </c>
      <c r="I66" s="175"/>
      <c r="J66" s="175"/>
      <c r="K66" s="175">
        <f>'将来負担比率（分子）の構造'!L$41</f>
        <v>59034</v>
      </c>
      <c r="L66" s="175"/>
      <c r="M66" s="175"/>
      <c r="N66" s="175">
        <f>'将来負担比率（分子）の構造'!M$41</f>
        <v>55652</v>
      </c>
      <c r="O66" s="175"/>
      <c r="P66" s="175"/>
    </row>
    <row r="67" spans="1:16" x14ac:dyDescent="0.2">
      <c r="A67" s="175" t="s">
        <v>77</v>
      </c>
      <c r="B67" s="175" t="e">
        <f>NA()</f>
        <v>#N/A</v>
      </c>
      <c r="C67" s="175">
        <f>IF(ISNUMBER('将来負担比率（分子）の構造'!I$53), IF('将来負担比率（分子）の構造'!I$53 &lt; 0, 0, '将来負担比率（分子）の構造'!I$53), NA())</f>
        <v>15678</v>
      </c>
      <c r="D67" s="175" t="e">
        <f>NA()</f>
        <v>#N/A</v>
      </c>
      <c r="E67" s="175" t="e">
        <f>NA()</f>
        <v>#N/A</v>
      </c>
      <c r="F67" s="175">
        <f>IF(ISNUMBER('将来負担比率（分子）の構造'!J$53), IF('将来負担比率（分子）の構造'!J$53 &lt; 0, 0, '将来負担比率（分子）の構造'!J$53), NA())</f>
        <v>14173</v>
      </c>
      <c r="G67" s="175" t="e">
        <f>NA()</f>
        <v>#N/A</v>
      </c>
      <c r="H67" s="175" t="e">
        <f>NA()</f>
        <v>#N/A</v>
      </c>
      <c r="I67" s="175">
        <f>IF(ISNUMBER('将来負担比率（分子）の構造'!K$53), IF('将来負担比率（分子）の構造'!K$53 &lt; 0, 0, '将来負担比率（分子）の構造'!K$53), NA())</f>
        <v>11686</v>
      </c>
      <c r="J67" s="175" t="e">
        <f>NA()</f>
        <v>#N/A</v>
      </c>
      <c r="K67" s="175" t="e">
        <f>NA()</f>
        <v>#N/A</v>
      </c>
      <c r="L67" s="175">
        <f>IF(ISNUMBER('将来負担比率（分子）の構造'!L$53), IF('将来負担比率（分子）の構造'!L$53 &lt; 0, 0, '将来負担比率（分子）の構造'!L$53), NA())</f>
        <v>8535</v>
      </c>
      <c r="M67" s="175" t="e">
        <f>NA()</f>
        <v>#N/A</v>
      </c>
      <c r="N67" s="175" t="e">
        <f>NA()</f>
        <v>#N/A</v>
      </c>
      <c r="O67" s="175">
        <f>IF(ISNUMBER('将来負担比率（分子）の構造'!M$53), IF('将来負担比率（分子）の構造'!M$53 &lt; 0, 0, '将来負担比率（分子）の構造'!M$53), NA())</f>
        <v>4722</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3968</v>
      </c>
      <c r="C72" s="179">
        <f>基金残高に係る経年分析!G55</f>
        <v>4378</v>
      </c>
      <c r="D72" s="179">
        <f>基金残高に係る経年分析!H55</f>
        <v>5148</v>
      </c>
    </row>
    <row r="73" spans="1:16" x14ac:dyDescent="0.2">
      <c r="A73" s="178" t="s">
        <v>80</v>
      </c>
      <c r="B73" s="179">
        <f>基金残高に係る経年分析!F56</f>
        <v>2227</v>
      </c>
      <c r="C73" s="179">
        <f>基金残高に係る経年分析!G56</f>
        <v>1034</v>
      </c>
      <c r="D73" s="179">
        <f>基金残高に係る経年分析!H56</f>
        <v>822</v>
      </c>
    </row>
    <row r="74" spans="1:16" x14ac:dyDescent="0.2">
      <c r="A74" s="178" t="s">
        <v>81</v>
      </c>
      <c r="B74" s="179">
        <f>基金残高に係る経年分析!F57</f>
        <v>5830</v>
      </c>
      <c r="C74" s="179">
        <f>基金残高に係る経年分析!G57</f>
        <v>6622</v>
      </c>
      <c r="D74" s="179">
        <f>基金残高に係る経年分析!H57</f>
        <v>8089</v>
      </c>
    </row>
  </sheetData>
  <sheetProtection algorithmName="SHA-512" hashValue="rekVkMfCHKdMDbLgHPBTI1PVDHYeALRwPRIrYimlKqgVO0SVUGyYCtG2dn50UWpbnV2cva51l7nnvzf00L3Drw==" saltValue="8ALgt4pnFRkVdnQGqMjt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2024-03-26T08:26:50Z</cp:lastPrinted>
  <dcterms:created xsi:type="dcterms:W3CDTF">2024-03-14T03:14:18Z</dcterms:created>
  <dcterms:modified xsi:type="dcterms:W3CDTF">2024-09-25T06:42:32Z</dcterms:modified>
  <cp:category/>
</cp:coreProperties>
</file>