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5_団体提出\10 守口市○\"/>
    </mc:Choice>
  </mc:AlternateContent>
  <xr:revisionPtr revIDLastSave="0" documentId="13_ncr:1_{C9C871AC-CB64-45CC-8D70-3BD8AE8AEFF2}" xr6:coauthVersionLast="47" xr6:coauthVersionMax="47" xr10:uidLastSave="{00000000-0000-0000-0000-000000000000}"/>
  <bookViews>
    <workbookView xWindow="-108" yWindow="-108" windowWidth="23256" windowHeight="14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<sst xmlns="http://schemas.openxmlformats.org/spreadsheetml/2006/main" count="1112" uniqueCount="592">
  <si>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</si>
  <si>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</si>
  <si>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</si>
  <si>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</si>
  <si>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</si>
  <si>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</si>
  <si>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</si>
  <si>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</si>
  <si>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</si>
  <si>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</si>
  <si>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</si>
  <si>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</si>
  <si>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</si>
  <si>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</si>
  <si>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</si>
  <si>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</si>
  <si>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</si>
  <si>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</si>
  <si>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</si>
  <si>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</si>
  <si>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</si>
  <si>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</si>
  <si>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</si>
  <si>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</si>
  <si>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</si>
  <si>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</si>
  <si>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</si>
  <si>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</si>
  <si>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</si>
  <si>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</si>
  <si>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</si>
  <si>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</si>
  <si>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</si>
  <si>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</si>
  <si>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</si>
  <si>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</si>
  <si>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</si>
  <si>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</si>
  <si>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</si>
  <si>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</si>
  <si>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</si>
  <si>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</si>
  <si>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</si>
  <si>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</si>
  <si>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</si>
  <si>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</si>
  <si>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</si>
  <si>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</si>
  <si>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</si>
  <si>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</si>
  <si>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</si>
  <si>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</si>
  <si>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</si>
  <si>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</si>
  <si>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</si>
  <si>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</si>
  <si>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</si>
  <si>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</si>
  <si>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</si>
  <si>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</si>
  <si>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</si>
  <si>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</si>
  <si>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</si>
  <si>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</si>
  <si>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</si>
  <si>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</si>
  <si>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</si>
  <si>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</si>
  <si>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</si>
  <si>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</si>
  <si>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</si>
  <si>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</si>
  <si>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</si>
  <si>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</si>
  <si>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</si>
  <si>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</si>
  <si>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</si>
  <si>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</si>
  <si>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</si>
  <si>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</si>
  <si>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</si>
  <si>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</si>
  <si>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</si>
  <si>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</si>
  <si>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</si>
  <si>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</si>
  <si>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</si>
  <si>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</si>
  <si>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</si>
  <si>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</si>
  <si>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</si>
  <si>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</si>
  <si>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</si>
  <si>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</si>
  <si>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</si>
  <si>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</si>
  <si>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</si>
  <si>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</si>
  <si>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</si>
  <si>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</si>
  <si>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守口市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</si>
  <si>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</si>
  <si>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</si>
  <si>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</si>
  <si>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</si>
  <si>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</si>
  <si>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</si>
  <si>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</si>
  <si>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</si>
  <si>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</si>
  <si>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</si>
  <si>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</si>
  <si>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</si>
  <si>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</si>
  <si>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</si>
  <si>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</si>
  <si>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</si>
  <si>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</si>
  <si>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</si>
  <si>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</si>
  <si>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</si>
  <si>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</si>
  <si>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</si>
  <si>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</si>
  <si>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</si>
  <si>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</si>
  <si>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</si>
  <si>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</si>
  <si>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</si>
  <si>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</si>
  <si>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</si>
  <si>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</si>
  <si>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</si>
  <si>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</si>
  <si>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</si>
  <si>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</si>
  <si>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</si>
  <si>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</si>
  <si>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</si>
  <si>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</si>
  <si>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</si>
  <si>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</si>
  <si>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</si>
  <si>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</si>
  <si>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</si>
  <si>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</si>
  <si>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</si>
  <si>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</si>
  <si>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</si>
  <si>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</si>
  <si>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</si>
  <si>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</si>
  <si>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</si>
  <si>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</si>
  <si>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</si>
  <si>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</si>
  <si>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</si>
  <si>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</si>
  <si>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</si>
  <si>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</si>
  <si>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</si>
  <si>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</si>
  <si>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</si>
  <si>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</si>
  <si>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</si>
  <si>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</si>
  <si>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</si>
  <si>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</si>
  <si>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</si>
  <si>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</si>
  <si>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</si>
  <si>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</si>
  <si>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</si>
  <si>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</si>
  <si>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</si>
  <si>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</si>
  <si>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</si>
  <si>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</si>
  <si>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</si>
  <si>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</si>
  <si>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</si>
  <si>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</si>
  <si>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</si>
  <si>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</si>
  <si>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</si>
  <si>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</si>
  <si>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</si>
  <si>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</si>
  <si>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</si>
  <si>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</si>
  <si>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</si>
  <si>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</si>
  <si>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</si>
  <si>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</si>
  <si>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</si>
  <si>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</si>
  <si>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</si>
  <si>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</si>
  <si>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</si>
  <si>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</si>
  <si>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</si>
  <si>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</si>
  <si>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</si>
  <si>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</si>
  <si>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</si>
  <si>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</si>
  <si>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</si>
  <si>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</si>
  <si>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</si>
  <si>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</si>
  <si>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</si>
  <si>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</si>
  <si>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</si>
  <si>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</si>
  <si>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</si>
  <si>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</si>
  <si>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</si>
  <si>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</si>
  <si>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</si>
  <si>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</si>
  <si>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</si>
  <si>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大阪府守口市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</si>
  <si>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</si>
  <si>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</si>
  <si>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</si>
  <si>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</si>
  <si>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</si>
  <si>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</si>
  <si>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</si>
  <si>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</si>
  <si>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</si>
  <si>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</si>
  <si>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</si>
  <si>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</si>
  <si>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</si>
  <si>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</si>
  <si>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</si>
  <si>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</si>
  <si>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</si>
  <si>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</si>
  <si>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</si>
  <si>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</si>
  <si>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</si>
  <si>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</si>
  <si>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</si>
  <si>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</si>
  <si>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</si>
  <si>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</si>
  <si>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</si>
  <si>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</si>
  <si>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</si>
  <si>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</si>
  <si>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</si>
  <si>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</si>
  <si>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</si>
  <si>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</si>
  <si>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</si>
  <si>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</si>
  <si>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</si>
  <si>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</si>
  <si>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</si>
  <si>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</si>
  <si>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</si>
  <si>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</si>
  <si>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</si>
  <si>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</si>
  <si>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</si>
  <si>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</si>
  <si>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</si>
  <si>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</si>
  <si>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</si>
  <si>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</si>
  <si>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</si>
  <si>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</si>
  <si>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</si>
  <si>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</si>
  <si>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</si>
  <si>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</si>
  <si>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</si>
  <si>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</si>
  <si>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</si>
  <si>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</si>
  <si>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</si>
  <si>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</si>
  <si>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</si>
  <si>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</si>
  <si>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</si>
  <si>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</si>
  <si>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</si>
  <si>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</si>
  <si>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</si>
  <si>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</si>
  <si>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</si>
  <si>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</si>
  <si>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</si>
  <si>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</si>
  <si>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</si>
  <si>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</si>
  <si>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</si>
  <si>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</si>
  <si>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</si>
  <si>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</si>
  <si>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</si>
  <si>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</si>
  <si>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</si>
  <si>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</si>
  <si>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</si>
  <si>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</si>
  <si>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</si>
  <si>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</si>
  <si>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</si>
  <si>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</si>
  <si>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</si>
  <si>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</si>
  <si>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</si>
  <si>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</si>
  <si>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</si>
  <si>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</si>
  <si>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</si>
  <si>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</si>
  <si>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</si>
  <si>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</si>
  <si>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</si>
  <si>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</si>
  <si>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</si>
  <si>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</si>
  <si>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</si>
  <si>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</si>
  <si>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</si>
  <si>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</si>
  <si>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</si>
  <si>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</si>
  <si>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</si>
  <si>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</si>
  <si>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</si>
  <si>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</si>
  <si>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</si>
  <si>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</si>
  <si>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</si>
  <si>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</si>
  <si>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</si>
  <si>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</si>
  <si>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</si>
  <si>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</si>
  <si>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</si>
  <si>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</si>
  <si>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</si>
  <si>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</si>
  <si>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</si>
  <si>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</si>
  <si>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</si>
  <si>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</si>
  <si>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</si>
  <si>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</si>
  <si>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</si>
  <si>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</si>
  <si>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</si>
  <si>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</si>
  <si>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</si>
  <si>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</si>
  <si>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</si>
  <si>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</si>
  <si>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</si>
  <si>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</si>
  <si>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</si>
  <si>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</si>
  <si>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</si>
  <si>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</si>
  <si>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</si>
  <si>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</si>
  <si>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</si>
  <si>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</si>
  <si>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</si>
  <si>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</si>
  <si>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大阪府守口市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</si>
  <si>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</si>
  <si>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</si>
  <si>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</si>
  <si>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</si>
  <si>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</si>
  <si>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</si>
  <si>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</si>
  <si>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</si>
  <si>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</si>
  <si>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</si>
  <si>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</si>
  <si>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</si>
  <si>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</si>
  <si>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</si>
  <si>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</si>
  <si>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</si>
  <si>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</si>
  <si>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</si>
  <si>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</si>
  <si>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</si>
  <si>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特別会計公共用地先行取得事業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</si>
  <si>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</si>
  <si>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</si>
  <si>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</si>
  <si>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</si>
  <si>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</si>
  <si>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</si>
  <si>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</si>
  <si>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</si>
  <si>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</si>
  <si>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</si>
  <si>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</si>
  <si>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</si>
  <si>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</si>
  <si>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特別会計介護保険事業</t>
    <phoneticPr fontId="5"/>
  </si>
  <si>
    <t>特別会計後期高齢者医療事業</t>
    <phoneticPr fontId="5"/>
  </si>
  <si>
    <t>守口市水道事業会計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</si>
  <si>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</si>
  <si>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</si>
  <si>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</si>
  <si>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</si>
  <si>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</si>
  <si>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</si>
  <si>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</si>
  <si>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</si>
  <si>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</si>
  <si>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</si>
  <si>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</si>
  <si>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</si>
  <si>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</si>
  <si>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</si>
  <si>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</si>
  <si>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</si>
  <si>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</si>
  <si>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</si>
  <si>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</si>
  <si>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</si>
  <si>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</si>
  <si>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</si>
  <si>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</si>
  <si>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</si>
  <si>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</si>
  <si>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</si>
  <si>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</si>
  <si>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</si>
  <si>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</si>
  <si>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</si>
  <si>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</si>
  <si>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</si>
  <si>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</si>
  <si>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</si>
  <si>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</si>
  <si>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</si>
  <si>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</si>
  <si>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</si>
  <si>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</si>
  <si>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</si>
  <si>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</si>
  <si>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</si>
  <si>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</si>
  <si>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</si>
  <si>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</si>
  <si>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</si>
  <si>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</si>
  <si>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</si>
  <si>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</si>
  <si>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</si>
  <si>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</si>
  <si>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</si>
  <si>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</si>
  <si>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</si>
  <si>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</si>
  <si>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</si>
  <si>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</si>
  <si>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</si>
  <si>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</si>
  <si>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</si>
  <si>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守口市下水道事業会計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</si>
  <si>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</si>
  <si>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</si>
  <si>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</si>
  <si>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</si>
  <si>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</si>
  <si>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</si>
  <si>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</si>
  <si>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</si>
  <si>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</si>
  <si>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</si>
  <si>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</si>
  <si>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</si>
  <si>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</si>
  <si>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</si>
  <si>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</si>
  <si>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</si>
  <si>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</si>
  <si>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</si>
  <si>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</si>
  <si>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</si>
  <si>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</si>
  <si>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</si>
  <si>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</si>
  <si>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</si>
  <si>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</si>
  <si>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</si>
  <si>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</si>
  <si>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</si>
  <si>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</si>
  <si>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</si>
  <si>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</si>
  <si>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</si>
  <si>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</si>
  <si>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</si>
  <si>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</si>
  <si>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</si>
  <si>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</si>
  <si>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</si>
  <si>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</si>
  <si>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</si>
  <si>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</si>
  <si>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</si>
  <si>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</si>
  <si>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</si>
  <si>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</si>
  <si>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</si>
  <si>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</si>
  <si>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</si>
  <si>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</si>
  <si>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</si>
  <si>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</si>
  <si>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</si>
  <si>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</si>
  <si>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</si>
  <si>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</si>
  <si>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</si>
  <si>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</si>
  <si>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</si>
  <si>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</si>
  <si>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</si>
  <si>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</si>
  <si>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</si>
  <si>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</si>
  <si>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</si>
  <si>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</si>
  <si>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</si>
  <si>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</si>
  <si>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</si>
  <si>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</si>
  <si>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</si>
  <si>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</si>
  <si>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</si>
  <si>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</si>
  <si>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</si>
  <si>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</si>
  <si>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</si>
  <si>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</si>
  <si>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</si>
  <si>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</si>
  <si>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</si>
  <si>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</si>
  <si>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</si>
  <si>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</si>
  <si>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</si>
  <si>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</si>
  <si>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</si>
  <si>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</si>
  <si>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守口市下水道事業会計</t>
  </si>
  <si>
    <t>一般会計</t>
  </si>
  <si>
    <t>守口市水道事業会計</t>
  </si>
  <si>
    <t>特別会計国民健康保険事業</t>
  </si>
  <si>
    <t>特別会計後期高齢者医療事業</t>
  </si>
  <si>
    <t>特別会計公共用地先行取得事業</t>
  </si>
  <si>
    <t>特別会計介護保険事業</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</si>
  <si>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</si>
  <si>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</si>
  <si>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</si>
  <si>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</si>
  <si>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</si>
  <si>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</si>
  <si>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</si>
  <si>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</si>
  <si>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</si>
  <si>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守口市門真市消防組合
（一般会計）</t>
    <rPh sb="0" eb="3">
      <t>モリグチシ</t>
    </rPh>
    <rPh sb="3" eb="6">
      <t>カドマシ</t>
    </rPh>
    <rPh sb="6" eb="8">
      <t>ショウボウ</t>
    </rPh>
    <rPh sb="8" eb="10">
      <t>クミアイ</t>
    </rPh>
    <rPh sb="12" eb="16">
      <t>イッパンカイケイ</t>
    </rPh>
    <phoneticPr fontId="5"/>
  </si>
  <si>
    <t>大阪府都市競艇企業団
（モーターボート競争事業会計）</t>
    <rPh sb="0" eb="3">
      <t>オオサカフ</t>
    </rPh>
    <rPh sb="3" eb="5">
      <t>トシ</t>
    </rPh>
    <rPh sb="5" eb="7">
      <t>キョウテイ</t>
    </rPh>
    <rPh sb="7" eb="9">
      <t>キギョウ</t>
    </rPh>
    <rPh sb="9" eb="10">
      <t>ダン</t>
    </rPh>
    <rPh sb="19" eb="21">
      <t>キョウソウ</t>
    </rPh>
    <rPh sb="21" eb="23">
      <t>ジギョウ</t>
    </rPh>
    <rPh sb="23" eb="25">
      <t>カイケイ</t>
    </rPh>
    <phoneticPr fontId="5"/>
  </si>
  <si>
    <t>くすのき広域連合
（くすのき広域連合）</t>
    <rPh sb="4" eb="6">
      <t>コウイキ</t>
    </rPh>
    <rPh sb="6" eb="8">
      <t>レンゴウ</t>
    </rPh>
    <rPh sb="14" eb="16">
      <t>コウイキ</t>
    </rPh>
    <rPh sb="16" eb="18">
      <t>レンゴウ</t>
    </rPh>
    <phoneticPr fontId="5"/>
  </si>
  <si>
    <t>飯盛霊園組合
（一般会計）</t>
    <rPh sb="0" eb="2">
      <t>イイモリ</t>
    </rPh>
    <rPh sb="2" eb="4">
      <t>レイエン</t>
    </rPh>
    <rPh sb="4" eb="6">
      <t>クミアイ</t>
    </rPh>
    <rPh sb="8" eb="10">
      <t>イッパン</t>
    </rPh>
    <rPh sb="10" eb="12">
      <t>カイケイ</t>
    </rPh>
    <phoneticPr fontId="5"/>
  </si>
  <si>
    <t>飯盛霊園組合
（霊園事業特別会計）</t>
    <rPh sb="0" eb="2">
      <t>イイモリ</t>
    </rPh>
    <rPh sb="2" eb="4">
      <t>レイエン</t>
    </rPh>
    <rPh sb="4" eb="6">
      <t>クミアイ</t>
    </rPh>
    <rPh sb="8" eb="10">
      <t>レイエン</t>
    </rPh>
    <rPh sb="10" eb="12">
      <t>ジギョウ</t>
    </rPh>
    <rPh sb="12" eb="14">
      <t>トクベツ</t>
    </rPh>
    <rPh sb="14" eb="16">
      <t>カイケイ</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</si>
  <si>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5"/>
  </si>
  <si>
    <t>大阪府後期高齢者医療広域連合
（後期高齢者医療特別会計）</t>
    <rPh sb="0" eb="3">
      <t>オオサカフ</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</si>
  <si>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淀川左岸水防事務組合
（一般会計）</t>
    <rPh sb="0" eb="2">
      <t>ヨドガワ</t>
    </rPh>
    <rPh sb="2" eb="4">
      <t>サガン</t>
    </rPh>
    <rPh sb="4" eb="6">
      <t>スイボウ</t>
    </rPh>
    <rPh sb="6" eb="8">
      <t>ジム</t>
    </rPh>
    <rPh sb="8" eb="10">
      <t>クミアイ</t>
    </rPh>
    <rPh sb="12" eb="14">
      <t>イッパン</t>
    </rPh>
    <rPh sb="14" eb="16">
      <t>カイケイ</t>
    </rPh>
    <phoneticPr fontId="5"/>
  </si>
  <si>
    <t>大阪広域水道企業団
（水道事業会計）</t>
  </si>
  <si>
    <t>大阪広域水道企業団
（工業用水道事業会計）</t>
  </si>
  <si>
    <t>大阪広域環境施設組合
（一般会計）</t>
    <rPh sb="0" eb="6">
      <t>オオサカコウイキカンキョウ</t>
    </rPh>
    <rPh sb="6" eb="8">
      <t>シセツ</t>
    </rPh>
    <rPh sb="8" eb="10">
      <t>クミアイ</t>
    </rPh>
    <rPh sb="12" eb="16">
      <t>イッパンカイケイ</t>
    </rPh>
    <phoneticPr fontId="2"/>
  </si>
  <si>
    <t>公共施設等整備基金</t>
    <phoneticPr fontId="5"/>
  </si>
  <si>
    <t>学校教育施設整備基金</t>
    <phoneticPr fontId="2"/>
  </si>
  <si>
    <t>人材育成基金</t>
    <phoneticPr fontId="2"/>
  </si>
  <si>
    <t>愛のみのり基金</t>
    <phoneticPr fontId="2"/>
  </si>
  <si>
    <t>がんばる守口助け合い基金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</si>
</sst>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AFCB-422D-A2A6-1184DA6AD6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27053</c:v>
                </c:pt>
                <c:pt idx="1">
                  <c:v>26641</c:v>
                </c:pt>
                <c:pt idx="2">
                  <c:v>46175</c:v>
                </c:pt>
                <c:pt idx="3">
                  <c:v>26950</c:v>
                </c:pt>
                <c:pt idx="4">
                  <c:v>33879</c:v>
                </c:pt>
              </c:numCache>
            </c:numRef>
          </c:val>
          <c:smooth val="0"/>
          <c:extLst>
            <c:ext xmlns:c16="http://schemas.microsoft.com/office/drawing/2014/chart" uri="{C3380CC4-5D6E-409C-BE32-E72D297353CC}">
              <c16:uniqueId val="{00000001-AFCB-422D-A2A6-1184DA6AD6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2.95</c:v>
                </c:pt>
                <c:pt idx="1">
                  <c:v>5.73</c:v>
                </c:pt>
                <c:pt idx="2">
                  <c:v>5.93</c:v>
                </c:pt>
                <c:pt idx="3">
                  <c:v>6.22</c:v>
                </c:pt>
                <c:pt idx="4">
                  <c:v>6.86</c:v>
                </c:pt>
              </c:numCache>
            </c:numRef>
          </c:val>
          <c:extLst>
            <c:ext xmlns:c16="http://schemas.microsoft.com/office/drawing/2014/chart" uri="{C3380CC4-5D6E-409C-BE32-E72D297353CC}">
              <c16:uniqueId val="{00000000-1534-4803-9B0B-F75FA152C4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8.36</c:v>
                </c:pt>
                <c:pt idx="1">
                  <c:v>9.36</c:v>
                </c:pt>
                <c:pt idx="2">
                  <c:v>12.39</c:v>
                </c:pt>
                <c:pt idx="3">
                  <c:v>13.07</c:v>
                </c:pt>
                <c:pt idx="4">
                  <c:v>15.53</c:v>
                </c:pt>
              </c:numCache>
            </c:numRef>
          </c:val>
          <c:extLst>
            <c:ext xmlns:c16="http://schemas.microsoft.com/office/drawing/2014/chart" uri="{C3380CC4-5D6E-409C-BE32-E72D297353CC}">
              <c16:uniqueId val="{00000001-1534-4803-9B0B-F75FA152C4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1.71</c:v>
                </c:pt>
                <c:pt idx="1">
                  <c:v>2.84</c:v>
                </c:pt>
                <c:pt idx="2">
                  <c:v>0.44</c:v>
                </c:pt>
                <c:pt idx="3">
                  <c:v>6.99</c:v>
                </c:pt>
                <c:pt idx="4">
                  <c:v>5.05</c:v>
                </c:pt>
              </c:numCache>
            </c:numRef>
          </c:val>
          <c:smooth val="0"/>
          <c:extLst>
            <c:ext xmlns:c16="http://schemas.microsoft.com/office/drawing/2014/chart" uri="{C3380CC4-5D6E-409C-BE32-E72D297353CC}">
              <c16:uniqueId val="{00000002-1534-4803-9B0B-F75FA152C4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E71-4892-8B10-CDAFA4C12B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71-4892-8B10-CDAFA4C12B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71-4892-8B10-CDAFA4C12B15}"/>
            </c:ext>
          </c:extLst>
        </c:ser>
        <c:ser>
          <c:idx val="3"/>
          <c:order val="3"/>
          <c:tx>
            <c:strRef>
              <c:f>データシート!$A$30</c:f>
              <c:strCache>
                <c:ptCount val="1"/>
                <c:pt idx="0">
                  <c:v>特別会計介護保険事業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9E71-4892-8B10-CDAFA4C12B15}"/>
            </c:ext>
          </c:extLst>
        </c:ser>
        <c:ser>
          <c:idx val="4"/>
          <c:order val="4"/>
          <c:tx>
            <c:strRef>
              <c:f>データシート!$A$31</c:f>
              <c:strCache>
                <c:ptCount val="1"/>
                <c:pt idx="0">
                  <c:v>特別会計公共用地先行取得事業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E71-4892-8B10-CDAFA4C12B15}"/>
            </c:ext>
          </c:extLst>
        </c:ser>
        <c:ser>
          <c:idx val="5"/>
          <c:order val="5"/>
          <c:tx>
            <c:strRef>
              <c:f>データシート!$A$32</c:f>
              <c:strCache>
                <c:ptCount val="1"/>
                <c:pt idx="0">
                  <c:v>特別会計後期高齢者医療事業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0.13</c:v>
                </c:pt>
                <c:pt idx="4">
                  <c:v>#N/A</c:v>
                </c:pt>
                <c:pt idx="5">
                  <c:v>0.11</c:v>
                </c:pt>
                <c:pt idx="6">
                  <c:v>#N/A</c:v>
                </c:pt>
                <c:pt idx="7">
                  <c:v>0.13</c:v>
                </c:pt>
                <c:pt idx="8">
                  <c:v>#N/A</c:v>
                </c:pt>
                <c:pt idx="9">
                  <c:v>0.21</c:v>
                </c:pt>
              </c:numCache>
            </c:numRef>
          </c:val>
          <c:extLst>
            <c:ext xmlns:c16="http://schemas.microsoft.com/office/drawing/2014/chart" uri="{C3380CC4-5D6E-409C-BE32-E72D297353CC}">
              <c16:uniqueId val="{00000005-9E71-4892-8B10-CDAFA4C12B15}"/>
            </c:ext>
          </c:extLst>
        </c:ser>
        <c:ser>
          <c:idx val="6"/>
          <c:order val="6"/>
          <c:tx>
            <c:strRef>
              <c:f>データシート!$A$33</c:f>
              <c:strCache>
                <c:ptCount val="1"/>
                <c:pt idx="0">
                  <c:v>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2.38</c:v>
                </c:pt>
                <c:pt idx="2">
                  <c:v>#N/A</c:v>
                </c:pt>
                <c:pt idx="3">
                  <c:v>2.1800000000000002</c:v>
                </c:pt>
                <c:pt idx="4">
                  <c:v>#N/A</c:v>
                </c:pt>
                <c:pt idx="5">
                  <c:v>1.98</c:v>
                </c:pt>
                <c:pt idx="6">
                  <c:v>#N/A</c:v>
                </c:pt>
                <c:pt idx="7">
                  <c:v>1.0900000000000001</c:v>
                </c:pt>
                <c:pt idx="8">
                  <c:v>#N/A</c:v>
                </c:pt>
                <c:pt idx="9">
                  <c:v>0.39</c:v>
                </c:pt>
              </c:numCache>
            </c:numRef>
          </c:val>
          <c:extLst>
            <c:ext xmlns:c16="http://schemas.microsoft.com/office/drawing/2014/chart" uri="{C3380CC4-5D6E-409C-BE32-E72D297353CC}">
              <c16:uniqueId val="{00000006-9E71-4892-8B10-CDAFA4C12B15}"/>
            </c:ext>
          </c:extLst>
        </c:ser>
        <c:ser>
          <c:idx val="7"/>
          <c:order val="7"/>
          <c:tx>
            <c:strRef>
              <c:f>データシート!$A$34</c:f>
              <c:strCache>
                <c:ptCount val="1"/>
                <c:pt idx="0">
                  <c:v>守口市水道事業会計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5.9</c:v>
                </c:pt>
                <c:pt idx="2">
                  <c:v>#N/A</c:v>
                </c:pt>
                <c:pt idx="3">
                  <c:v>5.68</c:v>
                </c:pt>
                <c:pt idx="4">
                  <c:v>#N/A</c:v>
                </c:pt>
                <c:pt idx="5">
                  <c:v>5.67</c:v>
                </c:pt>
                <c:pt idx="6">
                  <c:v>#N/A</c:v>
                </c:pt>
                <c:pt idx="7">
                  <c:v>5.95</c:v>
                </c:pt>
                <c:pt idx="8">
                  <c:v>#N/A</c:v>
                </c:pt>
                <c:pt idx="9">
                  <c:v>6.71</c:v>
                </c:pt>
              </c:numCache>
            </c:numRef>
          </c:val>
          <c:extLst>
            <c:ext xmlns:c16="http://schemas.microsoft.com/office/drawing/2014/chart" uri="{C3380CC4-5D6E-409C-BE32-E72D297353CC}">
              <c16:uniqueId val="{00000007-9E71-4892-8B10-CDAFA4C12B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2.94</c:v>
                </c:pt>
                <c:pt idx="2">
                  <c:v>#N/A</c:v>
                </c:pt>
                <c:pt idx="3">
                  <c:v>5.73</c:v>
                </c:pt>
                <c:pt idx="4">
                  <c:v>#N/A</c:v>
                </c:pt>
                <c:pt idx="5">
                  <c:v>5.92</c:v>
                </c:pt>
                <c:pt idx="6">
                  <c:v>#N/A</c:v>
                </c:pt>
                <c:pt idx="7">
                  <c:v>6.22</c:v>
                </c:pt>
                <c:pt idx="8">
                  <c:v>#N/A</c:v>
                </c:pt>
                <c:pt idx="9">
                  <c:v>6.85</c:v>
                </c:pt>
              </c:numCache>
            </c:numRef>
          </c:val>
          <c:extLst>
            <c:ext xmlns:c16="http://schemas.microsoft.com/office/drawing/2014/chart" uri="{C3380CC4-5D6E-409C-BE32-E72D297353CC}">
              <c16:uniqueId val="{00000008-9E71-4892-8B10-CDAFA4C12B15}"/>
            </c:ext>
          </c:extLst>
        </c:ser>
        <c:ser>
          <c:idx val="9"/>
          <c:order val="9"/>
          <c:tx>
            <c:strRef>
              <c:f>データシート!$A$36</c:f>
              <c:strCache>
                <c:ptCount val="1"/>
                <c:pt idx="0">
                  <c:v>守口市下水道事業会計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7.59</c:v>
                </c:pt>
                <c:pt idx="2">
                  <c:v>#N/A</c:v>
                </c:pt>
                <c:pt idx="3">
                  <c:v>9.27</c:v>
                </c:pt>
                <c:pt idx="4">
                  <c:v>#N/A</c:v>
                </c:pt>
                <c:pt idx="5">
                  <c:v>10.87</c:v>
                </c:pt>
                <c:pt idx="6">
                  <c:v>#N/A</c:v>
                </c:pt>
                <c:pt idx="7">
                  <c:v>12.4</c:v>
                </c:pt>
                <c:pt idx="8">
                  <c:v>#N/A</c:v>
                </c:pt>
                <c:pt idx="9">
                  <c:v>13.69</c:v>
                </c:pt>
              </c:numCache>
            </c:numRef>
          </c:val>
          <c:extLst>
            <c:ext xmlns:c16="http://schemas.microsoft.com/office/drawing/2014/chart" uri="{C3380CC4-5D6E-409C-BE32-E72D297353CC}">
              <c16:uniqueId val="{00000009-9E71-4892-8B10-CDAFA4C12B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4505</c:v>
                </c:pt>
                <c:pt idx="5">
                  <c:v>4488</c:v>
                </c:pt>
                <c:pt idx="8">
                  <c:v>4497</c:v>
                </c:pt>
                <c:pt idx="11">
                  <c:v>4606</c:v>
                </c:pt>
                <c:pt idx="14">
                  <c:v>4547</c:v>
                </c:pt>
              </c:numCache>
            </c:numRef>
          </c:val>
          <c:extLst>
            <c:ext xmlns:c16="http://schemas.microsoft.com/office/drawing/2014/chart" uri="{C3380CC4-5D6E-409C-BE32-E72D297353CC}">
              <c16:uniqueId val="{00000000-8E1C-4707-9031-0CDAB5A56C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1C-4707-9031-0CDAB5A56C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E1C-4707-9031-0CDAB5A56C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112</c:v>
                </c:pt>
                <c:pt idx="3">
                  <c:v>115</c:v>
                </c:pt>
                <c:pt idx="6">
                  <c:v>179</c:v>
                </c:pt>
                <c:pt idx="9">
                  <c:v>158</c:v>
                </c:pt>
                <c:pt idx="12">
                  <c:v>174</c:v>
                </c:pt>
              </c:numCache>
            </c:numRef>
          </c:val>
          <c:extLst>
            <c:ext xmlns:c16="http://schemas.microsoft.com/office/drawing/2014/chart" uri="{C3380CC4-5D6E-409C-BE32-E72D297353CC}">
              <c16:uniqueId val="{00000003-8E1C-4707-9031-0CDAB5A56C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843</c:v>
                </c:pt>
                <c:pt idx="3">
                  <c:v>816</c:v>
                </c:pt>
                <c:pt idx="6">
                  <c:v>804</c:v>
                </c:pt>
                <c:pt idx="9">
                  <c:v>805</c:v>
                </c:pt>
                <c:pt idx="12">
                  <c:v>802</c:v>
                </c:pt>
              </c:numCache>
            </c:numRef>
          </c:val>
          <c:extLst>
            <c:ext xmlns:c16="http://schemas.microsoft.com/office/drawing/2014/chart" uri="{C3380CC4-5D6E-409C-BE32-E72D297353CC}">
              <c16:uniqueId val="{00000004-8E1C-4707-9031-0CDAB5A56C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8</c:v>
                </c:pt>
                <c:pt idx="6">
                  <c:v>0</c:v>
                </c:pt>
                <c:pt idx="9">
                  <c:v>0</c:v>
                </c:pt>
                <c:pt idx="12">
                  <c:v>0</c:v>
                </c:pt>
              </c:numCache>
            </c:numRef>
          </c:val>
          <c:extLst>
            <c:ext xmlns:c16="http://schemas.microsoft.com/office/drawing/2014/chart" uri="{C3380CC4-5D6E-409C-BE32-E72D297353CC}">
              <c16:uniqueId val="{00000005-8E1C-4707-9031-0CDAB5A56C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1C-4707-9031-0CDAB5A56C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5447</c:v>
                </c:pt>
                <c:pt idx="3">
                  <c:v>5474</c:v>
                </c:pt>
                <c:pt idx="6">
                  <c:v>5387</c:v>
                </c:pt>
                <c:pt idx="9">
                  <c:v>5666</c:v>
                </c:pt>
                <c:pt idx="12">
                  <c:v>5025</c:v>
                </c:pt>
              </c:numCache>
            </c:numRef>
          </c:val>
          <c:extLst>
            <c:ext xmlns:c16="http://schemas.microsoft.com/office/drawing/2014/chart" uri="{C3380CC4-5D6E-409C-BE32-E72D297353CC}">
              <c16:uniqueId val="{00000007-8E1C-4707-9031-0CDAB5A56C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1897</c:v>
                </c:pt>
                <c:pt idx="2">
                  <c:v>#N/A</c:v>
                </c:pt>
                <c:pt idx="3">
                  <c:v>#N/A</c:v>
                </c:pt>
                <c:pt idx="4">
                  <c:v>1925</c:v>
                </c:pt>
                <c:pt idx="5">
                  <c:v>#N/A</c:v>
                </c:pt>
                <c:pt idx="6">
                  <c:v>#N/A</c:v>
                </c:pt>
                <c:pt idx="7">
                  <c:v>1873</c:v>
                </c:pt>
                <c:pt idx="8">
                  <c:v>#N/A</c:v>
                </c:pt>
                <c:pt idx="9">
                  <c:v>#N/A</c:v>
                </c:pt>
                <c:pt idx="10">
                  <c:v>2023</c:v>
                </c:pt>
                <c:pt idx="11">
                  <c:v>#N/A</c:v>
                </c:pt>
                <c:pt idx="12">
                  <c:v>#N/A</c:v>
                </c:pt>
                <c:pt idx="13">
                  <c:v>1454</c:v>
                </c:pt>
                <c:pt idx="14">
                  <c:v>#N/A</c:v>
                </c:pt>
              </c:numCache>
            </c:numRef>
          </c:val>
          <c:smooth val="0"/>
          <c:extLst>
            <c:ext xmlns:c16="http://schemas.microsoft.com/office/drawing/2014/chart" uri="{C3380CC4-5D6E-409C-BE32-E72D297353CC}">
              <c16:uniqueId val="{00000008-8E1C-4707-9031-0CDAB5A56C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43806</c:v>
                </c:pt>
                <c:pt idx="5">
                  <c:v>43632</c:v>
                </c:pt>
                <c:pt idx="8">
                  <c:v>44053</c:v>
                </c:pt>
                <c:pt idx="11">
                  <c:v>43103</c:v>
                </c:pt>
                <c:pt idx="14">
                  <c:v>42409</c:v>
                </c:pt>
              </c:numCache>
            </c:numRef>
          </c:val>
          <c:extLst>
            <c:ext xmlns:c16="http://schemas.microsoft.com/office/drawing/2014/chart" uri="{C3380CC4-5D6E-409C-BE32-E72D297353CC}">
              <c16:uniqueId val="{00000000-292D-46C9-8BE1-8A0BF69B8C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8176</c:v>
                </c:pt>
                <c:pt idx="5">
                  <c:v>8951</c:v>
                </c:pt>
                <c:pt idx="8">
                  <c:v>9604</c:v>
                </c:pt>
                <c:pt idx="11">
                  <c:v>10543</c:v>
                </c:pt>
                <c:pt idx="14">
                  <c:v>10623</c:v>
                </c:pt>
              </c:numCache>
            </c:numRef>
          </c:val>
          <c:extLst>
            <c:ext xmlns:c16="http://schemas.microsoft.com/office/drawing/2014/chart" uri="{C3380CC4-5D6E-409C-BE32-E72D297353CC}">
              <c16:uniqueId val="{00000001-292D-46C9-8BE1-8A0BF69B8C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8095</c:v>
                </c:pt>
                <c:pt idx="5">
                  <c:v>8789</c:v>
                </c:pt>
                <c:pt idx="8">
                  <c:v>12024</c:v>
                </c:pt>
                <c:pt idx="11">
                  <c:v>12034</c:v>
                </c:pt>
                <c:pt idx="14">
                  <c:v>14060</c:v>
                </c:pt>
              </c:numCache>
            </c:numRef>
          </c:val>
          <c:extLst>
            <c:ext xmlns:c16="http://schemas.microsoft.com/office/drawing/2014/chart" uri="{C3380CC4-5D6E-409C-BE32-E72D297353CC}">
              <c16:uniqueId val="{00000002-292D-46C9-8BE1-8A0BF69B8C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2D-46C9-8BE1-8A0BF69B8C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2D-46C9-8BE1-8A0BF69B8C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2D-46C9-8BE1-8A0BF69B8C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4729</c:v>
                </c:pt>
                <c:pt idx="3">
                  <c:v>4248</c:v>
                </c:pt>
                <c:pt idx="6">
                  <c:v>3913</c:v>
                </c:pt>
                <c:pt idx="9">
                  <c:v>3594</c:v>
                </c:pt>
                <c:pt idx="12">
                  <c:v>3566</c:v>
                </c:pt>
              </c:numCache>
            </c:numRef>
          </c:val>
          <c:extLst>
            <c:ext xmlns:c16="http://schemas.microsoft.com/office/drawing/2014/chart" uri="{C3380CC4-5D6E-409C-BE32-E72D297353CC}">
              <c16:uniqueId val="{00000006-292D-46C9-8BE1-8A0BF69B8C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1111</c:v>
                </c:pt>
                <c:pt idx="3">
                  <c:v>1279</c:v>
                </c:pt>
                <c:pt idx="6">
                  <c:v>1668</c:v>
                </c:pt>
                <c:pt idx="9">
                  <c:v>1742</c:v>
                </c:pt>
                <c:pt idx="12">
                  <c:v>2777</c:v>
                </c:pt>
              </c:numCache>
            </c:numRef>
          </c:val>
          <c:extLst>
            <c:ext xmlns:c16="http://schemas.microsoft.com/office/drawing/2014/chart" uri="{C3380CC4-5D6E-409C-BE32-E72D297353CC}">
              <c16:uniqueId val="{00000007-292D-46C9-8BE1-8A0BF69B8C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7361</c:v>
                </c:pt>
                <c:pt idx="3">
                  <c:v>8033</c:v>
                </c:pt>
                <c:pt idx="6">
                  <c:v>8684</c:v>
                </c:pt>
                <c:pt idx="9">
                  <c:v>9845</c:v>
                </c:pt>
                <c:pt idx="12">
                  <c:v>9820</c:v>
                </c:pt>
              </c:numCache>
            </c:numRef>
          </c:val>
          <c:extLst>
            <c:ext xmlns:c16="http://schemas.microsoft.com/office/drawing/2014/chart" uri="{C3380CC4-5D6E-409C-BE32-E72D297353CC}">
              <c16:uniqueId val="{00000008-292D-46C9-8BE1-8A0BF69B8C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92D-46C9-8BE1-8A0BF69B8C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62554</c:v>
                </c:pt>
                <c:pt idx="3">
                  <c:v>61985</c:v>
                </c:pt>
                <c:pt idx="6">
                  <c:v>63102</c:v>
                </c:pt>
                <c:pt idx="9">
                  <c:v>59034</c:v>
                </c:pt>
                <c:pt idx="12">
                  <c:v>55652</c:v>
                </c:pt>
              </c:numCache>
            </c:numRef>
          </c:val>
          <c:extLst>
            <c:ext xmlns:c16="http://schemas.microsoft.com/office/drawing/2014/chart" uri="{C3380CC4-5D6E-409C-BE32-E72D297353CC}">
              <c16:uniqueId val="{0000000A-292D-46C9-8BE1-8A0BF69B8C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15678</c:v>
                </c:pt>
                <c:pt idx="2">
                  <c:v>#N/A</c:v>
                </c:pt>
                <c:pt idx="3">
                  <c:v>#N/A</c:v>
                </c:pt>
                <c:pt idx="4">
                  <c:v>14173</c:v>
                </c:pt>
                <c:pt idx="5">
                  <c:v>#N/A</c:v>
                </c:pt>
                <c:pt idx="6">
                  <c:v>#N/A</c:v>
                </c:pt>
                <c:pt idx="7">
                  <c:v>11686</c:v>
                </c:pt>
                <c:pt idx="8">
                  <c:v>#N/A</c:v>
                </c:pt>
                <c:pt idx="9">
                  <c:v>#N/A</c:v>
                </c:pt>
                <c:pt idx="10">
                  <c:v>8535</c:v>
                </c:pt>
                <c:pt idx="11">
                  <c:v>#N/A</c:v>
                </c:pt>
                <c:pt idx="12">
                  <c:v>#N/A</c:v>
                </c:pt>
                <c:pt idx="13">
                  <c:v>4722</c:v>
                </c:pt>
                <c:pt idx="14">
                  <c:v>#N/A</c:v>
                </c:pt>
              </c:numCache>
            </c:numRef>
          </c:val>
          <c:smooth val="0"/>
          <c:extLst>
            <c:ext xmlns:c16="http://schemas.microsoft.com/office/drawing/2014/chart" uri="{C3380CC4-5D6E-409C-BE32-E72D297353CC}">
              <c16:uniqueId val="{0000000B-292D-46C9-8BE1-8A0BF69B8C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3968</c:v>
                </c:pt>
                <c:pt idx="1">
                  <c:v>4378</c:v>
                </c:pt>
                <c:pt idx="2">
                  <c:v>5148</c:v>
                </c:pt>
              </c:numCache>
            </c:numRef>
          </c:val>
          <c:extLst>
            <c:ext xmlns:c16="http://schemas.microsoft.com/office/drawing/2014/chart" uri="{C3380CC4-5D6E-409C-BE32-E72D297353CC}">
              <c16:uniqueId val="{00000000-5FF4-4821-B589-99489655A2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2227</c:v>
                </c:pt>
                <c:pt idx="1">
                  <c:v>1034</c:v>
                </c:pt>
                <c:pt idx="2">
                  <c:v>822</c:v>
                </c:pt>
              </c:numCache>
            </c:numRef>
          </c:val>
          <c:extLst>
            <c:ext xmlns:c16="http://schemas.microsoft.com/office/drawing/2014/chart" uri="{C3380CC4-5D6E-409C-BE32-E72D297353CC}">
              <c16:uniqueId val="{00000001-5FF4-4821-B589-99489655A2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5830</c:v>
                </c:pt>
                <c:pt idx="1">
                  <c:v>6622</c:v>
                </c:pt>
                <c:pt idx="2">
                  <c:v>8089</c:v>
                </c:pt>
              </c:numCache>
            </c:numRef>
          </c:val>
          <c:extLst>
            <c:ext xmlns:c16="http://schemas.microsoft.com/office/drawing/2014/chart" uri="{C3380CC4-5D6E-409C-BE32-E72D297353CC}">
              <c16:uniqueId val="{00000002-5FF4-4821-B589-99489655A2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令和４年度においては、前年度と比較し、組合等が起こした地方債の元利償還金に対する負担金等が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百万円増加したものの、元利償還金と公営企業債の元利償還金に対する繰入金が合計</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644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百万円減少したことなどにより、実質公債費比率の分子は</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569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百万円減少している。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早期健全化基準を大きく下回る数値ではあるが、今後とも国・府補助金等の特定財源の確保に努め、過度に地方債に依存することがない財政運営に努め、同比率の改善を図る。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4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４年度決算において、既発債の借換時期到来による繰上償還や任意の繰上償還により、地方債現在高の圧縮を図るとともに、少数精鋭組織を目指した定員適正化計画に基づく職員数の減少により、退職手当負担見込額が減少したことから、将来負担比率の分子は縮小している。年々、将来負担比率は改善しており、早期健全化基準を大きく下回る数値ではあるが、今後とも地方債の発行にあたっては、まずは国・府補助金等の特定財源の確保に努め、過度に地方債に依存することがない財政運営に努め、同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大阪府守口市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令和４年度において、繰上償還の財源とするため減債基金を約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億円取り崩す一方、歳計剰余金を減債基金に７億円、財政調整基金に７億円を積み立て、さらに土地売払収入等を公共施設等整備基金に約８億円、学校教育施設等整備基金に約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億円積み立てたこと等により、基金全体として約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財政調整基金については、「第３次もりぐち改革ビジョン」（案）による、令和７年度末までの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億円の残高目標を令和４年度末で達成したが、社会経済情勢の変化による税収減や災害等の不測の事態に対応できる一般財源を確保しておく観点から引き続き、積立てを行う。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　減債基金を活用した繰上償還を実施することにより、市債全体の残高及び公債費のコントロールに努める観点から引き続き、積立てを行う。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その他の基金については、将来負担が見込まれる特定の財政支出に備えるため、一定額を確保していく必要があることから、各基金条例に沿って適切に積立て及び取崩しを行う。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・公共施設等整備基金：公共施設等の整備に必要な資金を積み立てるため。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・学校教育施設整備基金：学校教育施設の整備に必要な資金を積み立てるため。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・人材育成基金：多様化・高度化する時代に即応して活躍できる国際感覚に溢れた人材を育成することにより、「文化都市守口」の実現に</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資するため。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・愛のみのり基金：本市の社会福祉事業のためになされる寄附金（使途を特定しない寄附金を含む。）を有効に活用し、もつて社会福祉の</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充実に寄与するため。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・がんばる守口助け合い基金：感染症の流行及び災害等への対応又は災害に強い地域づくり係る事業の実施に資するため。</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・公共施設等整備基金：土地売払収入を約８億円積み立てなどにより、約８億円の増となっている。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・学校教育施設整備基金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土地売払収入を約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億円、ふるさと応援寄附金を約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億円積み立てなどにより、約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公共施設、インフラ等の長寿命化対策や、多様化・高度化する市民ニーズ対応など、将来負担が見込まれる特定の財政支出に備えるため、一定額を確保していく。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令和４年度において、歳計剰余金を財政調整基金に７億円積み立てたことから、令和３年度と比較して約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財政調整基金については、「第３次もりぐち改革ビジョン」（案）による、令和７年度末までの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億円の残高目標を達成したが、社会経済情勢の変化による税収減や災害等の不測の事態に対応できる一般財源を確保しておく観点から引き続き、積立てを行う。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令和４年度において、歳計剰余金を減債基金に７億円積み立てた一方、繰上償還の財源とするため減債基金を約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億円取り崩したことなどにより、令和３年度と比較して約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減債基金を計画的に活用し、繰上償還を実施することにより、市債全体の残高及び公債費のコントロールに努める。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142,014
139,251
12.71
74,394,524
71,984,520
2,273,017
33,140,161
55,652,073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地方消費税交付金等の増により基準財政収入額が増になる一方で、被生活保護者数が全国的に見ても高い水準にある生活保護費及び高齢化の進展による高齢者保健福祉費が増となったことから、基準財政需要額がそれ以上に増となったため、財政力指数が前年度から減少しており、引き続き、類似団体内平均値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128815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952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令和２年度までは</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％の前後で推移していたが、令和３年度、令和４年度では</a:t>
          </a:r>
          <a:r>
            <a:rPr kumimoji="1" lang="en-US" altLang="ja-JP" sz="1000">
              <a:latin typeface="ＭＳ Ｐゴシック" panose="020B0600070205080204" pitchFamily="50" charset="-128"/>
              <a:ea typeface="ＭＳ Ｐゴシック" panose="020B0600070205080204" pitchFamily="50" charset="-128"/>
            </a:rPr>
            <a:t>95</a:t>
          </a:r>
          <a:r>
            <a:rPr kumimoji="1" lang="ja-JP" altLang="en-US" sz="1000">
              <a:latin typeface="ＭＳ Ｐゴシック" panose="020B0600070205080204" pitchFamily="50" charset="-128"/>
              <a:ea typeface="ＭＳ Ｐゴシック" panose="020B0600070205080204" pitchFamily="50" charset="-128"/>
            </a:rPr>
            <a:t>％前後まで改善している。その要因として、地方交付税、地方消費税交付金、法人事業税交付金等の増加により経常一般財源総額（分母）が増加していることや、定員適正化計画の実施による人件費の減少、令和３年度に実施した地方債の繰上償還の実施による公債費の減少などにより経常経費充当一般財源（分子）の抑制されていることが挙げられる。 本市では、人件費、公債費は年々改善していることから、義務的経費は年々減少しているものの、生活保護費、障がい者福祉費等の扶助費では改善が見られないことから、義務的経費は依然高い水準にある。今後も経常収支比率が現水準を確保できるよう、市税を中心とした更なる歳入確保や、義務的経費の更なる改善に向け、行財政改革に取り組む。</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17780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628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65</xdr:row>
      <xdr:rowOff>12700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62827"/>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12700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5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93133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5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168504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人当たりの金額が類似団体内平均を下回っているのは、類似団体内比較で経常収支比率のうち人件費が１位に、人口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人当たり職員数が４位に位置しているように、人件費が少ないことが要因となっている。今後も定員適正化計画の実施に伴い、適正な人件費の水準に努め、同指標の改善に取り組む。</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153953</xdr:rowOff>
    </xdr:from>
    <xdr:to>
      <xdr:col>23</xdr:col>
      <xdr:colOff>133350</xdr:colOff>
      <xdr:row>82</xdr:row>
      <xdr:rowOff>71476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41403"/>
          <a:ext cx="838200" cy="8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63212</xdr:rowOff>
    </xdr:from>
    <xdr:to>
      <xdr:col>19</xdr:col>
      <xdr:colOff>133350</xdr:colOff>
      <xdr:row>81</xdr:row>
      <xdr:rowOff>153953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50662"/>
          <a:ext cx="889000" cy="9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96597</xdr:rowOff>
    </xdr:from>
    <xdr:to>
      <xdr:col>15</xdr:col>
      <xdr:colOff>82550</xdr:colOff>
      <xdr:row>81</xdr:row>
      <xdr:rowOff>63212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12597"/>
          <a:ext cx="889000" cy="13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78178</xdr:rowOff>
    </xdr:from>
    <xdr:to>
      <xdr:col>11</xdr:col>
      <xdr:colOff>31750</xdr:colOff>
      <xdr:row>80</xdr:row>
      <xdr:rowOff>96597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94178"/>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20676</xdr:rowOff>
    </xdr:from>
    <xdr:to>
      <xdr:col>23</xdr:col>
      <xdr:colOff>184150</xdr:colOff>
      <xdr:row>82</xdr:row>
      <xdr:rowOff>122276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37203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2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103153</xdr:rowOff>
    </xdr:from>
    <xdr:to>
      <xdr:col>19</xdr:col>
      <xdr:colOff>184150</xdr:colOff>
      <xdr:row>82</xdr:row>
      <xdr:rowOff>33303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43480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5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12412</xdr:rowOff>
    </xdr:from>
    <xdr:to>
      <xdr:col>15</xdr:col>
      <xdr:colOff>133350</xdr:colOff>
      <xdr:row>81</xdr:row>
      <xdr:rowOff>114012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124189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45797</xdr:rowOff>
    </xdr:from>
    <xdr:to>
      <xdr:col>11</xdr:col>
      <xdr:colOff>82550</xdr:colOff>
      <xdr:row>80</xdr:row>
      <xdr:rowOff>147397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157574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3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27378</xdr:rowOff>
    </xdr:from>
    <xdr:to>
      <xdr:col>7</xdr:col>
      <xdr:colOff>31750</xdr:colOff>
      <xdr:row>80</xdr:row>
      <xdr:rowOff>128978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139155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1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類似団体と比較して地域手当の級地が高い水準となっており、さらに職員平均年齢が上昇していることから、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となっている。今後も定員適正化計画の実施に伴い、適正な給与水準に努める。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739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7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49893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過去からの定員適正化計画により職員数を削減しており、類似団体内平均を大きく下回っている。今後も計画に基づき、事務事業の見直しを進めた上で職員数の抑制に努め、目標として掲げる</a:t>
          </a:r>
          <a:r>
            <a:rPr kumimoji="1" lang="en-US" altLang="ja-JP" sz="1300">
              <a:latin typeface="ＭＳ Ｐゴシック" panose="020B0600070205080204" pitchFamily="50" charset="-128"/>
              <a:ea typeface="ＭＳ Ｐゴシック" panose="020B0600070205080204" pitchFamily="50" charset="-128"/>
            </a:rPr>
            <a:t>640</a:t>
          </a:r>
          <a:r>
            <a:rPr kumimoji="1" lang="ja-JP" altLang="en-US" sz="1300">
              <a:latin typeface="ＭＳ Ｐゴシック" panose="020B0600070205080204" pitchFamily="50" charset="-128"/>
              <a:ea typeface="ＭＳ Ｐゴシック" panose="020B0600070205080204" pitchFamily="50" charset="-128"/>
            </a:rPr>
            <a:t>人体制の達成を目指す。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115888</xdr:rowOff>
    </xdr:from>
    <xdr:to>
      <xdr:col>81</xdr:col>
      <xdr:colOff>44450</xdr:colOff>
      <xdr:row>60</xdr:row>
      <xdr:rowOff>123931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0288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119909</xdr:rowOff>
    </xdr:from>
    <xdr:to>
      <xdr:col>77</xdr:col>
      <xdr:colOff>44450</xdr:colOff>
      <xdr:row>60</xdr:row>
      <xdr:rowOff>123931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069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119909</xdr:rowOff>
    </xdr:from>
    <xdr:to>
      <xdr:col>72</xdr:col>
      <xdr:colOff>203200</xdr:colOff>
      <xdr:row>60</xdr:row>
      <xdr:rowOff>123931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069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123931</xdr:rowOff>
    </xdr:from>
    <xdr:to>
      <xdr:col>68</xdr:col>
      <xdr:colOff>152400</xdr:colOff>
      <xdr:row>60</xdr:row>
      <xdr:rowOff>156104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4109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69109</xdr:rowOff>
    </xdr:from>
    <xdr:to>
      <xdr:col>73</xdr:col>
      <xdr:colOff>44450</xdr:colOff>
      <xdr:row>60</xdr:row>
      <xdr:rowOff>170709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73131</xdr:rowOff>
    </xdr:from>
    <xdr:to>
      <xdr:col>68</xdr:col>
      <xdr:colOff>203200</xdr:colOff>
      <xdr:row>61</xdr:row>
      <xdr:rowOff>3281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13458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105304</xdr:rowOff>
    </xdr:from>
    <xdr:to>
      <xdr:col>64</xdr:col>
      <xdr:colOff>152400</xdr:colOff>
      <xdr:row>61</xdr:row>
      <xdr:rowOff>35454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45631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近年の学校統廃合に伴う学校建設事業の積極的な実施による教育債の発行による公債費負担により、類似団体内平均を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ポイント上回っているが、令和３年度に</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億円、令和４年度に</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億円の地方債の繰上償還を実施し、公債費負担の軽減を図っている。 今後とも、地方債を主な財源とする建設事業については、将来の公債費負担が過度なものとならないよう、事業の選択と集中により計画的に実施するとともに、積極的に地方債の繰上償還を実施すること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36891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1573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36891</xdr:rowOff>
    </xdr:from>
    <xdr:to>
      <xdr:col>77</xdr:col>
      <xdr:colOff>44450</xdr:colOff>
      <xdr:row>42</xdr:row>
      <xdr:rowOff>36891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48381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94343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2492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157541</xdr:rowOff>
    </xdr:from>
    <xdr:to>
      <xdr:col>77</xdr:col>
      <xdr:colOff>95250</xdr:colOff>
      <xdr:row>42</xdr:row>
      <xdr:rowOff>87691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72468</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72468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類似団体内平均を上回っているのは、近年の学校統廃合に伴う学校建設事業の積極的な実施により教育債が増加していることなどから、地方債残高が類似団体と比較し、多いことが一つの要因となっている。 ついては、令和３年度に</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億円、令和４年度に</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の地方債の繰上償還を実施し、地方債残高と将来利子負担の縮減を図るとともに、財政調整基金を始めとする各種基金を積み増し、将来負担比率の減少に努めている。今後も地方債残高の減少、基金の増加はもとより定員適正化計画に基づく適正な人員管理を通じた退職手当負担見込額の減少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15512</xdr:rowOff>
    </xdr:from>
    <xdr:to>
      <xdr:col>81</xdr:col>
      <xdr:colOff>44450</xdr:colOff>
      <xdr:row>16</xdr:row>
      <xdr:rowOff>61232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58726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61232</xdr:rowOff>
    </xdr:from>
    <xdr:to>
      <xdr:col>77</xdr:col>
      <xdr:colOff>44450</xdr:colOff>
      <xdr:row>17</xdr:row>
      <xdr:rowOff>105229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804432"/>
          <a:ext cx="889000" cy="2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105229</xdr:rowOff>
    </xdr:from>
    <xdr:to>
      <xdr:col>72</xdr:col>
      <xdr:colOff>203200</xdr:colOff>
      <xdr:row>18</xdr:row>
      <xdr:rowOff>104412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019879"/>
          <a:ext cx="8890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104412</xdr:rowOff>
    </xdr:from>
    <xdr:to>
      <xdr:col>68</xdr:col>
      <xdr:colOff>152400</xdr:colOff>
      <xdr:row>19</xdr:row>
      <xdr:rowOff>26035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190512"/>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136162</xdr:rowOff>
    </xdr:from>
    <xdr:to>
      <xdr:col>81</xdr:col>
      <xdr:colOff>95250</xdr:colOff>
      <xdr:row>15</xdr:row>
      <xdr:rowOff>66312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108239</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0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10432</xdr:rowOff>
    </xdr:from>
    <xdr:to>
      <xdr:col>77</xdr:col>
      <xdr:colOff>95250</xdr:colOff>
      <xdr:row>16</xdr:row>
      <xdr:rowOff>112032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7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96809</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840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54429</xdr:rowOff>
    </xdr:from>
    <xdr:to>
      <xdr:col>73</xdr:col>
      <xdr:colOff>44450</xdr:colOff>
      <xdr:row>17</xdr:row>
      <xdr:rowOff>156029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140806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53612</xdr:rowOff>
    </xdr:from>
    <xdr:to>
      <xdr:col>68</xdr:col>
      <xdr:colOff>203200</xdr:colOff>
      <xdr:row>18</xdr:row>
      <xdr:rowOff>155212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1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139989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2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146685</xdr:rowOff>
    </xdr:from>
    <xdr:to>
      <xdr:col>64</xdr:col>
      <xdr:colOff>152400</xdr:colOff>
      <xdr:row>19</xdr:row>
      <xdr:rowOff>76835</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61612</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3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142,014
139,251
12.71
74,394,524
71,984,520
2,273,017
33,140,161
55,652,073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過去からの定員適正化計画による職員数の削減により類似団体内平均を大きく下回っている。今後も行政の</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化などを通して、事務事業の見直しを進め、効率的な組織を構築し、定員適正化に努める。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24130</xdr:rowOff>
    </xdr:from>
    <xdr:to>
      <xdr:col>24</xdr:col>
      <xdr:colOff>25400</xdr:colOff>
      <xdr:row>33</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681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34</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7734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53848</xdr:rowOff>
    </xdr:from>
    <xdr:to>
      <xdr:col>15</xdr:col>
      <xdr:colOff>98425</xdr:colOff>
      <xdr:row>35</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831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36</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385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144780</xdr:rowOff>
    </xdr:from>
    <xdr:to>
      <xdr:col>24</xdr:col>
      <xdr:colOff>76200</xdr:colOff>
      <xdr:row>33</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53357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64770</xdr:rowOff>
    </xdr:from>
    <xdr:to>
      <xdr:col>20</xdr:col>
      <xdr:colOff>38100</xdr:colOff>
      <xdr:row>33</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xdr:rowOff>
    </xdr:from>
    <xdr:to>
      <xdr:col>15</xdr:col>
      <xdr:colOff>149225</xdr:colOff>
      <xdr:row>34</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158496</xdr:rowOff>
    </xdr:from>
    <xdr:to>
      <xdr:col>11</xdr:col>
      <xdr:colOff>60325</xdr:colOff>
      <xdr:row>35</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98823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上昇傾向にあるのは、過去から業務の民間委託化を推進し、人件費から委託料（物件費）へのシフトが起きているためである。人件費に係る経常収支比率は低下傾向にあり、両者を合わせた経常収支比率でも低下傾向にある。現在は窓口サービス、公園、公営住宅やコミュニティセンターなどの管理について民間委託を実施しており、今後も順次民間委託化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48079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538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154214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154214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21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78014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5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13806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生活保護費が高額であることなどが挙げられる。就労支援や医療扶助の適正化により生活保護費は減少傾向にあるが依然として高額であること、障がい児通所支援等の社会保障経費が増加していることから、令和５年度以降も依然として厳しい状況にある。今後も就労支援や医療扶助の適正化に取り組んで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81280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99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29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37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104140</xdr:rowOff>
    </xdr:from>
    <xdr:to>
      <xdr:col>11</xdr:col>
      <xdr:colOff>9525</xdr:colOff>
      <xdr:row>61</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9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30480</xdr:rowOff>
    </xdr:from>
    <xdr:to>
      <xdr:col>24</xdr:col>
      <xdr:colOff>76200</xdr:colOff>
      <xdr:row>60</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2557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53340</xdr:rowOff>
    </xdr:from>
    <xdr:to>
      <xdr:col>11</xdr:col>
      <xdr:colOff>60325</xdr:colOff>
      <xdr:row>60</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139717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152400</xdr:rowOff>
    </xdr:from>
    <xdr:to>
      <xdr:col>6</xdr:col>
      <xdr:colOff>171450</xdr:colOff>
      <xdr:row>61</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の増加が主な要因である。主な内訳としては、介護保険制度関連事業や後期高齢者医療事業に係る繰出金の増加が挙げられる。今後とも高齢者の健康増進に取り組み、健康寿命の延伸を図ることにより、将来の社会保障負担を抑制できるよう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751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58</xdr:row>
      <xdr:rowOff>72572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75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58</xdr:row>
      <xdr:rowOff>72572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29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156935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18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その他に係る経常収支比率が類似団体平均を上回っているのは、市独自に実施している所得制限を設けない０～２歳児の保育料無償化施策による私立認定こども園等への助成によるものである。今後、全国的に０～２歳児の保育料が所得制限なく無償化されれば、類似団体内平均と近似値を取ることが予測さ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4226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422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769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33274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近年の学校統廃合に伴う学校建設事業に係る起債の償還等に伴い、類似団体平均を上回って推移していたが、減債基金を活用した繰上償還を実施したことに伴い、類似団体内平均を僅かに</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ポイント上回る水準まで改善することができた。 今後とも、地方債を主な財源とする建設事業については、将来の公債費負担が過度なものとならないよう、事業の選択と集中により計画的に実施するとともに、積極的に地方債の繰上償還を実施することにより、公債費負担の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78</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33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20320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9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類似団体平均を上回っているのは、扶助費が高額であることが主な要因である。就労支援や医療扶助の適正化により生活保護費は減少傾向にあるが依然として高額であること、障がい児通所支援等の社会保障経費が増加していることから令和５年度以降も依然として厳しい状況に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130811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3433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78</xdr:row>
      <xdr:rowOff>119380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34339"/>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119380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42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79</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42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52088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15131</xdr:rowOff>
    </xdr:from>
    <xdr:to>
      <xdr:col>29</xdr:col>
      <xdr:colOff>127000</xdr:colOff>
      <xdr:row>18</xdr:row>
      <xdr:rowOff>43683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8856"/>
          <a:ext cx="647700" cy="28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27521</xdr:rowOff>
    </xdr:from>
    <xdr:to>
      <xdr:col>26</xdr:col>
      <xdr:colOff>50800</xdr:colOff>
      <xdr:row>18</xdr:row>
      <xdr:rowOff>43683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61246"/>
          <a:ext cx="698500" cy="1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163561</xdr:rowOff>
    </xdr:from>
    <xdr:to>
      <xdr:col>22</xdr:col>
      <xdr:colOff>114300</xdr:colOff>
      <xdr:row>18</xdr:row>
      <xdr:rowOff>27521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25836"/>
          <a:ext cx="698500" cy="3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47683</xdr:rowOff>
    </xdr:from>
    <xdr:to>
      <xdr:col>18</xdr:col>
      <xdr:colOff>177800</xdr:colOff>
      <xdr:row>17</xdr:row>
      <xdr:rowOff>163561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09958"/>
          <a:ext cx="698500" cy="11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135781</xdr:rowOff>
    </xdr:from>
    <xdr:to>
      <xdr:col>29</xdr:col>
      <xdr:colOff>177800</xdr:colOff>
      <xdr:row>18</xdr:row>
      <xdr:rowOff>65931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8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107858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7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164333</xdr:rowOff>
    </xdr:from>
    <xdr:to>
      <xdr:col>26</xdr:col>
      <xdr:colOff>101600</xdr:colOff>
      <xdr:row>18</xdr:row>
      <xdr:rowOff>94483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26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79260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1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148171</xdr:rowOff>
    </xdr:from>
    <xdr:to>
      <xdr:col>22</xdr:col>
      <xdr:colOff>165100</xdr:colOff>
      <xdr:row>18</xdr:row>
      <xdr:rowOff>78321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1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63098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9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112761</xdr:rowOff>
    </xdr:from>
    <xdr:to>
      <xdr:col>19</xdr:col>
      <xdr:colOff>38100</xdr:colOff>
      <xdr:row>18</xdr:row>
      <xdr:rowOff>42911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7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27688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168333</xdr:rowOff>
    </xdr:from>
    <xdr:to>
      <xdr:col>15</xdr:col>
      <xdr:colOff>101600</xdr:colOff>
      <xdr:row>17</xdr:row>
      <xdr:rowOff>98483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5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83260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24511</xdr:rowOff>
    </xdr:from>
    <xdr:to>
      <xdr:col>29</xdr:col>
      <xdr:colOff>127000</xdr:colOff>
      <xdr:row>35</xdr:row>
      <xdr:rowOff>174854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634861"/>
          <a:ext cx="647700" cy="15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159630</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24511</xdr:rowOff>
    </xdr:from>
    <xdr:to>
      <xdr:col>26</xdr:col>
      <xdr:colOff>50800</xdr:colOff>
      <xdr:row>35</xdr:row>
      <xdr:rowOff>68250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634861"/>
          <a:ext cx="698500" cy="4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55372</xdr:rowOff>
    </xdr:from>
    <xdr:to>
      <xdr:col>22</xdr:col>
      <xdr:colOff>114300</xdr:colOff>
      <xdr:row>35</xdr:row>
      <xdr:rowOff>68250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665722"/>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55372</xdr:rowOff>
    </xdr:from>
    <xdr:to>
      <xdr:col>18</xdr:col>
      <xdr:colOff>177800</xdr:colOff>
      <xdr:row>35</xdr:row>
      <xdr:rowOff>61468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665722"/>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124054</xdr:rowOff>
    </xdr:from>
    <xdr:to>
      <xdr:col>29</xdr:col>
      <xdr:colOff>177800</xdr:colOff>
      <xdr:row>35</xdr:row>
      <xdr:rowOff>225654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3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312031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316611</xdr:rowOff>
    </xdr:from>
    <xdr:to>
      <xdr:col>26</xdr:col>
      <xdr:colOff>101600</xdr:colOff>
      <xdr:row>35</xdr:row>
      <xdr:rowOff>75311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8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85488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52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17450</xdr:rowOff>
    </xdr:from>
    <xdr:to>
      <xdr:col>22</xdr:col>
      <xdr:colOff>165100</xdr:colOff>
      <xdr:row>35</xdr:row>
      <xdr:rowOff>119050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2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129227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4572</xdr:rowOff>
    </xdr:from>
    <xdr:to>
      <xdr:col>19</xdr:col>
      <xdr:colOff>38100</xdr:colOff>
      <xdr:row>35</xdr:row>
      <xdr:rowOff>106172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1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116349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8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10668</xdr:rowOff>
    </xdr:from>
    <xdr:to>
      <xdr:col>15</xdr:col>
      <xdr:colOff>101600</xdr:colOff>
      <xdr:row>35</xdr:row>
      <xdr:rowOff>112268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2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122445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8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142,014
139,251
12.71
74,394,524
71,984,520
2,273,017
33,140,161
55,652,073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95512</xdr:rowOff>
    </xdr:from>
    <xdr:to>
      <xdr:col>24</xdr:col>
      <xdr:colOff>63500</xdr:colOff>
      <xdr:row>38</xdr:row>
      <xdr:rowOff>146010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610612"/>
          <a:ext cx="838200" cy="5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92380</xdr:rowOff>
    </xdr:from>
    <xdr:to>
      <xdr:col>19</xdr:col>
      <xdr:colOff>177800</xdr:colOff>
      <xdr:row>38</xdr:row>
      <xdr:rowOff>95512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607480"/>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2060</xdr:rowOff>
    </xdr:from>
    <xdr:to>
      <xdr:col>15</xdr:col>
      <xdr:colOff>50800</xdr:colOff>
      <xdr:row>38</xdr:row>
      <xdr:rowOff>92380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517160"/>
          <a:ext cx="889000" cy="9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84699</xdr:rowOff>
    </xdr:from>
    <xdr:to>
      <xdr:col>10</xdr:col>
      <xdr:colOff>114300</xdr:colOff>
      <xdr:row>38</xdr:row>
      <xdr:rowOff>2060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28349"/>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95210</xdr:rowOff>
    </xdr:from>
    <xdr:to>
      <xdr:col>24</xdr:col>
      <xdr:colOff>114300</xdr:colOff>
      <xdr:row>39</xdr:row>
      <xdr:rowOff>25360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6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10137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2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44712</xdr:rowOff>
    </xdr:from>
    <xdr:to>
      <xdr:col>20</xdr:col>
      <xdr:colOff>38100</xdr:colOff>
      <xdr:row>38</xdr:row>
      <xdr:rowOff>146312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137439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5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41580</xdr:rowOff>
    </xdr:from>
    <xdr:to>
      <xdr:col>15</xdr:col>
      <xdr:colOff>101600</xdr:colOff>
      <xdr:row>38</xdr:row>
      <xdr:rowOff>143180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134307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122710</xdr:rowOff>
    </xdr:from>
    <xdr:to>
      <xdr:col>10</xdr:col>
      <xdr:colOff>165100</xdr:colOff>
      <xdr:row>38</xdr:row>
      <xdr:rowOff>52860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43987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5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33899</xdr:rowOff>
    </xdr:from>
    <xdr:to>
      <xdr:col>6</xdr:col>
      <xdr:colOff>38100</xdr:colOff>
      <xdr:row>37</xdr:row>
      <xdr:rowOff>135499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126626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60343</xdr:rowOff>
    </xdr:from>
    <xdr:to>
      <xdr:col>24</xdr:col>
      <xdr:colOff>63500</xdr:colOff>
      <xdr:row>56</xdr:row>
      <xdr:rowOff>141251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1543"/>
          <a:ext cx="8382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141251</xdr:rowOff>
    </xdr:from>
    <xdr:to>
      <xdr:col>19</xdr:col>
      <xdr:colOff>177800</xdr:colOff>
      <xdr:row>57</xdr:row>
      <xdr:rowOff>101785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2451"/>
          <a:ext cx="889000" cy="1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101785</xdr:rowOff>
    </xdr:from>
    <xdr:to>
      <xdr:col>15</xdr:col>
      <xdr:colOff>50800</xdr:colOff>
      <xdr:row>58</xdr:row>
      <xdr:rowOff>133969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74435"/>
          <a:ext cx="889000" cy="20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133969</xdr:rowOff>
    </xdr:from>
    <xdr:to>
      <xdr:col>10</xdr:col>
      <xdr:colOff>114300</xdr:colOff>
      <xdr:row>59</xdr:row>
      <xdr:rowOff>66385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78069"/>
          <a:ext cx="889000" cy="1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9543</xdr:rowOff>
    </xdr:from>
    <xdr:to>
      <xdr:col>24</xdr:col>
      <xdr:colOff>114300</xdr:colOff>
      <xdr:row>56</xdr:row>
      <xdr:rowOff>111143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32420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6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90451</xdr:rowOff>
    </xdr:from>
    <xdr:to>
      <xdr:col>20</xdr:col>
      <xdr:colOff>38100</xdr:colOff>
      <xdr:row>57</xdr:row>
      <xdr:rowOff>20601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37128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50985</xdr:rowOff>
    </xdr:from>
    <xdr:to>
      <xdr:col>15</xdr:col>
      <xdr:colOff>101600</xdr:colOff>
      <xdr:row>57</xdr:row>
      <xdr:rowOff>152585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169112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83169</xdr:rowOff>
    </xdr:from>
    <xdr:to>
      <xdr:col>10</xdr:col>
      <xdr:colOff>165100</xdr:colOff>
      <xdr:row>59</xdr:row>
      <xdr:rowOff>13319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1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15585</xdr:rowOff>
    </xdr:from>
    <xdr:to>
      <xdr:col>6</xdr:col>
      <xdr:colOff>38100</xdr:colOff>
      <xdr:row>59</xdr:row>
      <xdr:rowOff>117185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108312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2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36784</xdr:rowOff>
    </xdr:from>
    <xdr:to>
      <xdr:col>24</xdr:col>
      <xdr:colOff>63500</xdr:colOff>
      <xdr:row>78</xdr:row>
      <xdr:rowOff>92838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9884"/>
          <a:ext cx="838200" cy="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76332</xdr:rowOff>
    </xdr:from>
    <xdr:to>
      <xdr:col>19</xdr:col>
      <xdr:colOff>177800</xdr:colOff>
      <xdr:row>78</xdr:row>
      <xdr:rowOff>92838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49432"/>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61519</xdr:rowOff>
    </xdr:from>
    <xdr:to>
      <xdr:col>15</xdr:col>
      <xdr:colOff>50800</xdr:colOff>
      <xdr:row>78</xdr:row>
      <xdr:rowOff>76332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4619"/>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36418</xdr:rowOff>
    </xdr:from>
    <xdr:to>
      <xdr:col>10</xdr:col>
      <xdr:colOff>114300</xdr:colOff>
      <xdr:row>78</xdr:row>
      <xdr:rowOff>61519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09518"/>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157434</xdr:rowOff>
    </xdr:from>
    <xdr:to>
      <xdr:col>24</xdr:col>
      <xdr:colOff>114300</xdr:colOff>
      <xdr:row>78</xdr:row>
      <xdr:rowOff>87584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72361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42038</xdr:rowOff>
    </xdr:from>
    <xdr:to>
      <xdr:col>20</xdr:col>
      <xdr:colOff>38100</xdr:colOff>
      <xdr:row>78</xdr:row>
      <xdr:rowOff>143638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134765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25532</xdr:rowOff>
    </xdr:from>
    <xdr:to>
      <xdr:col>15</xdr:col>
      <xdr:colOff>101600</xdr:colOff>
      <xdr:row>78</xdr:row>
      <xdr:rowOff>127132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118259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10719</xdr:rowOff>
    </xdr:from>
    <xdr:to>
      <xdr:col>10</xdr:col>
      <xdr:colOff>165100</xdr:colOff>
      <xdr:row>78</xdr:row>
      <xdr:rowOff>112319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103446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157068</xdr:rowOff>
    </xdr:from>
    <xdr:to>
      <xdr:col>6</xdr:col>
      <xdr:colOff>38100</xdr:colOff>
      <xdr:row>78</xdr:row>
      <xdr:rowOff>87218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78345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34789</xdr:rowOff>
    </xdr:from>
    <xdr:to>
      <xdr:col>24</xdr:col>
      <xdr:colOff>63500</xdr:colOff>
      <xdr:row>92</xdr:row>
      <xdr:rowOff>105144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808189"/>
          <a:ext cx="838200" cy="7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34789</xdr:rowOff>
    </xdr:from>
    <xdr:to>
      <xdr:col>19</xdr:col>
      <xdr:colOff>177800</xdr:colOff>
      <xdr:row>93</xdr:row>
      <xdr:rowOff>86238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808189"/>
          <a:ext cx="889000" cy="2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86238</xdr:rowOff>
    </xdr:from>
    <xdr:to>
      <xdr:col>15</xdr:col>
      <xdr:colOff>50800</xdr:colOff>
      <xdr:row>93</xdr:row>
      <xdr:rowOff>94186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031088"/>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94186</xdr:rowOff>
    </xdr:from>
    <xdr:to>
      <xdr:col>10</xdr:col>
      <xdr:colOff>114300</xdr:colOff>
      <xdr:row>93</xdr:row>
      <xdr:rowOff>133178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39036"/>
          <a:ext cx="8890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54344</xdr:rowOff>
    </xdr:from>
    <xdr:to>
      <xdr:col>24</xdr:col>
      <xdr:colOff>114300</xdr:colOff>
      <xdr:row>92</xdr:row>
      <xdr:rowOff>155944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82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77221</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67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155439</xdr:rowOff>
    </xdr:from>
    <xdr:to>
      <xdr:col>20</xdr:col>
      <xdr:colOff>38100</xdr:colOff>
      <xdr:row>92</xdr:row>
      <xdr:rowOff>85589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7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102116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53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35438</xdr:rowOff>
    </xdr:from>
    <xdr:to>
      <xdr:col>15</xdr:col>
      <xdr:colOff>101600</xdr:colOff>
      <xdr:row>93</xdr:row>
      <xdr:rowOff>137038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98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153565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75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43386</xdr:rowOff>
    </xdr:from>
    <xdr:to>
      <xdr:col>10</xdr:col>
      <xdr:colOff>165100</xdr:colOff>
      <xdr:row>93</xdr:row>
      <xdr:rowOff>144986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9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161513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76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82378</xdr:rowOff>
    </xdr:from>
    <xdr:to>
      <xdr:col>6</xdr:col>
      <xdr:colOff>38100</xdr:colOff>
      <xdr:row>94</xdr:row>
      <xdr:rowOff>12528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0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29055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80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86926</xdr:rowOff>
    </xdr:from>
    <xdr:to>
      <xdr:col>55</xdr:col>
      <xdr:colOff>0</xdr:colOff>
      <xdr:row>36</xdr:row>
      <xdr:rowOff>102035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59126"/>
          <a:ext cx="8382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56174</xdr:rowOff>
    </xdr:from>
    <xdr:to>
      <xdr:col>50</xdr:col>
      <xdr:colOff>114300</xdr:colOff>
      <xdr:row>36</xdr:row>
      <xdr:rowOff>102035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199674"/>
          <a:ext cx="889000" cy="10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166441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56174</xdr:rowOff>
    </xdr:from>
    <xdr:to>
      <xdr:col>45</xdr:col>
      <xdr:colOff>177800</xdr:colOff>
      <xdr:row>37</xdr:row>
      <xdr:rowOff>50328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199674"/>
          <a:ext cx="889000" cy="119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106254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50328</xdr:rowOff>
    </xdr:from>
    <xdr:to>
      <xdr:col>41</xdr:col>
      <xdr:colOff>50800</xdr:colOff>
      <xdr:row>37</xdr:row>
      <xdr:rowOff>64534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93978"/>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36126</xdr:rowOff>
    </xdr:from>
    <xdr:to>
      <xdr:col>55</xdr:col>
      <xdr:colOff>50800</xdr:colOff>
      <xdr:row>36</xdr:row>
      <xdr:rowOff>137726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14553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51235</xdr:rowOff>
    </xdr:from>
    <xdr:to>
      <xdr:col>50</xdr:col>
      <xdr:colOff>165100</xdr:colOff>
      <xdr:row>36</xdr:row>
      <xdr:rowOff>152835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169362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9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5374</xdr:rowOff>
    </xdr:from>
    <xdr:to>
      <xdr:col>46</xdr:col>
      <xdr:colOff>38100</xdr:colOff>
      <xdr:row>30</xdr:row>
      <xdr:rowOff>106974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4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123501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492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170978</xdr:rowOff>
    </xdr:from>
    <xdr:to>
      <xdr:col>41</xdr:col>
      <xdr:colOff>101600</xdr:colOff>
      <xdr:row>37</xdr:row>
      <xdr:rowOff>101128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92255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13734</xdr:rowOff>
    </xdr:from>
    <xdr:to>
      <xdr:col>36</xdr:col>
      <xdr:colOff>165100</xdr:colOff>
      <xdr:row>37</xdr:row>
      <xdr:rowOff>115334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5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106461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5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128536</xdr:rowOff>
    </xdr:from>
    <xdr:to>
      <xdr:col>55</xdr:col>
      <xdr:colOff>0</xdr:colOff>
      <xdr:row>57</xdr:row>
      <xdr:rowOff>45085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29736"/>
          <a:ext cx="838200" cy="8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143828</xdr:rowOff>
    </xdr:from>
    <xdr:to>
      <xdr:col>50</xdr:col>
      <xdr:colOff>114300</xdr:colOff>
      <xdr:row>57</xdr:row>
      <xdr:rowOff>45085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573578"/>
          <a:ext cx="889000" cy="2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143828</xdr:rowOff>
    </xdr:from>
    <xdr:to>
      <xdr:col>45</xdr:col>
      <xdr:colOff>177800</xdr:colOff>
      <xdr:row>57</xdr:row>
      <xdr:rowOff>49009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573578"/>
          <a:ext cx="889000" cy="24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39882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43777</xdr:rowOff>
    </xdr:from>
    <xdr:to>
      <xdr:col>41</xdr:col>
      <xdr:colOff>50800</xdr:colOff>
      <xdr:row>57</xdr:row>
      <xdr:rowOff>49009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16427"/>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77736</xdr:rowOff>
    </xdr:from>
    <xdr:to>
      <xdr:col>55</xdr:col>
      <xdr:colOff>50800</xdr:colOff>
      <xdr:row>57</xdr:row>
      <xdr:rowOff>7886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56163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165735</xdr:rowOff>
    </xdr:from>
    <xdr:to>
      <xdr:col>50</xdr:col>
      <xdr:colOff>165100</xdr:colOff>
      <xdr:row>57</xdr:row>
      <xdr:rowOff>95885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87012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93028</xdr:rowOff>
    </xdr:from>
    <xdr:to>
      <xdr:col>46</xdr:col>
      <xdr:colOff>38100</xdr:colOff>
      <xdr:row>56</xdr:row>
      <xdr:rowOff>23178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39705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2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169659</xdr:rowOff>
    </xdr:from>
    <xdr:to>
      <xdr:col>41</xdr:col>
      <xdr:colOff>101600</xdr:colOff>
      <xdr:row>57</xdr:row>
      <xdr:rowOff>99809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7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90936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164427</xdr:rowOff>
    </xdr:from>
    <xdr:to>
      <xdr:col>36</xdr:col>
      <xdr:colOff>165100</xdr:colOff>
      <xdr:row>57</xdr:row>
      <xdr:rowOff>94577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85704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51071</xdr:rowOff>
    </xdr:from>
    <xdr:to>
      <xdr:col>55</xdr:col>
      <xdr:colOff>0</xdr:colOff>
      <xdr:row>77</xdr:row>
      <xdr:rowOff>96472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52721"/>
          <a:ext cx="8382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96472</xdr:rowOff>
    </xdr:from>
    <xdr:to>
      <xdr:col>50</xdr:col>
      <xdr:colOff>114300</xdr:colOff>
      <xdr:row>78</xdr:row>
      <xdr:rowOff>45859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98122"/>
          <a:ext cx="889000" cy="1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45859</xdr:rowOff>
    </xdr:from>
    <xdr:to>
      <xdr:col>45</xdr:col>
      <xdr:colOff>177800</xdr:colOff>
      <xdr:row>78</xdr:row>
      <xdr:rowOff>73794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18959"/>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73794</xdr:rowOff>
    </xdr:from>
    <xdr:to>
      <xdr:col>41</xdr:col>
      <xdr:colOff>50800</xdr:colOff>
      <xdr:row>78</xdr:row>
      <xdr:rowOff>117594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46894"/>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271</xdr:rowOff>
    </xdr:from>
    <xdr:to>
      <xdr:col>55</xdr:col>
      <xdr:colOff>50800</xdr:colOff>
      <xdr:row>77</xdr:row>
      <xdr:rowOff>101871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150148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8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45672</xdr:rowOff>
    </xdr:from>
    <xdr:to>
      <xdr:col>50</xdr:col>
      <xdr:colOff>165100</xdr:colOff>
      <xdr:row>77</xdr:row>
      <xdr:rowOff>147272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138399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34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166509</xdr:rowOff>
    </xdr:from>
    <xdr:to>
      <xdr:col>46</xdr:col>
      <xdr:colOff>38100</xdr:colOff>
      <xdr:row>78</xdr:row>
      <xdr:rowOff>96659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87786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46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22994</xdr:rowOff>
    </xdr:from>
    <xdr:to>
      <xdr:col>41</xdr:col>
      <xdr:colOff>101600</xdr:colOff>
      <xdr:row>78</xdr:row>
      <xdr:rowOff>124594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115721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48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66794</xdr:rowOff>
    </xdr:from>
    <xdr:to>
      <xdr:col>36</xdr:col>
      <xdr:colOff>165100</xdr:colOff>
      <xdr:row>78</xdr:row>
      <xdr:rowOff>168394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159521</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3017" y="1353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83624</xdr:rowOff>
    </xdr:from>
    <xdr:to>
      <xdr:col>55</xdr:col>
      <xdr:colOff>0</xdr:colOff>
      <xdr:row>97</xdr:row>
      <xdr:rowOff>19960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542824"/>
          <a:ext cx="838200" cy="1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108976</xdr:rowOff>
    </xdr:from>
    <xdr:to>
      <xdr:col>50</xdr:col>
      <xdr:colOff>114300</xdr:colOff>
      <xdr:row>97</xdr:row>
      <xdr:rowOff>19960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053826"/>
          <a:ext cx="889000" cy="59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108976</xdr:rowOff>
    </xdr:from>
    <xdr:to>
      <xdr:col>45</xdr:col>
      <xdr:colOff>177800</xdr:colOff>
      <xdr:row>96</xdr:row>
      <xdr:rowOff>46180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053826"/>
          <a:ext cx="889000" cy="4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21127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46180</xdr:rowOff>
    </xdr:from>
    <xdr:to>
      <xdr:col>41</xdr:col>
      <xdr:colOff>50800</xdr:colOff>
      <xdr:row>96</xdr:row>
      <xdr:rowOff>139311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05380"/>
          <a:ext cx="889000" cy="9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32824</xdr:rowOff>
    </xdr:from>
    <xdr:to>
      <xdr:col>55</xdr:col>
      <xdr:colOff>50800</xdr:colOff>
      <xdr:row>96</xdr:row>
      <xdr:rowOff>134424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4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11251</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140610</xdr:rowOff>
    </xdr:from>
    <xdr:to>
      <xdr:col>50</xdr:col>
      <xdr:colOff>165100</xdr:colOff>
      <xdr:row>97</xdr:row>
      <xdr:rowOff>70760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61887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58176</xdr:rowOff>
    </xdr:from>
    <xdr:to>
      <xdr:col>46</xdr:col>
      <xdr:colOff>38100</xdr:colOff>
      <xdr:row>93</xdr:row>
      <xdr:rowOff>159776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00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4853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577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166830</xdr:rowOff>
    </xdr:from>
    <xdr:to>
      <xdr:col>41</xdr:col>
      <xdr:colOff>101600</xdr:colOff>
      <xdr:row>96</xdr:row>
      <xdr:rowOff>96980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4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88107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88511</xdr:rowOff>
    </xdr:from>
    <xdr:to>
      <xdr:col>36</xdr:col>
      <xdr:colOff>165100</xdr:colOff>
      <xdr:row>97</xdr:row>
      <xdr:rowOff>18661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43307</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41656</xdr:rowOff>
    </xdr:from>
    <xdr:to>
      <xdr:col>76</xdr:col>
      <xdr:colOff>114300</xdr:colOff>
      <xdr:row>39</xdr:row>
      <xdr:rowOff>43307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820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69596</xdr:rowOff>
    </xdr:from>
    <xdr:to>
      <xdr:col>71</xdr:col>
      <xdr:colOff>177800</xdr:colOff>
      <xdr:row>39</xdr:row>
      <xdr:rowOff>41656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584696"/>
          <a:ext cx="88900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163957</xdr:rowOff>
    </xdr:from>
    <xdr:to>
      <xdr:col>76</xdr:col>
      <xdr:colOff>165100</xdr:colOff>
      <xdr:row>39</xdr:row>
      <xdr:rowOff>94107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85234</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162306</xdr:rowOff>
    </xdr:from>
    <xdr:to>
      <xdr:col>72</xdr:col>
      <xdr:colOff>38100</xdr:colOff>
      <xdr:row>39</xdr:row>
      <xdr:rowOff>92456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83583</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18796</xdr:rowOff>
    </xdr:from>
    <xdr:to>
      <xdr:col>67</xdr:col>
      <xdr:colOff>101600</xdr:colOff>
      <xdr:row>38</xdr:row>
      <xdr:rowOff>120396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111523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43307</xdr:rowOff>
    </xdr:from>
    <xdr:to>
      <xdr:col>85</xdr:col>
      <xdr:colOff>127000</xdr:colOff>
      <xdr:row>74</xdr:row>
      <xdr:rowOff>37878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559157"/>
          <a:ext cx="838200" cy="16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43307</xdr:rowOff>
    </xdr:from>
    <xdr:to>
      <xdr:col>81</xdr:col>
      <xdr:colOff>50800</xdr:colOff>
      <xdr:row>75</xdr:row>
      <xdr:rowOff>15304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559157"/>
          <a:ext cx="889000" cy="3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146101</xdr:rowOff>
    </xdr:from>
    <xdr:to>
      <xdr:col>76</xdr:col>
      <xdr:colOff>114300</xdr:colOff>
      <xdr:row>75</xdr:row>
      <xdr:rowOff>15304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833401"/>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118249</xdr:rowOff>
    </xdr:from>
    <xdr:to>
      <xdr:col>71</xdr:col>
      <xdr:colOff>177800</xdr:colOff>
      <xdr:row>74</xdr:row>
      <xdr:rowOff>146101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805549"/>
          <a:ext cx="889000" cy="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158528</xdr:rowOff>
    </xdr:from>
    <xdr:to>
      <xdr:col>85</xdr:col>
      <xdr:colOff>177800</xdr:colOff>
      <xdr:row>74</xdr:row>
      <xdr:rowOff>88678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6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9955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5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163957</xdr:rowOff>
    </xdr:from>
    <xdr:to>
      <xdr:col>81</xdr:col>
      <xdr:colOff>101600</xdr:colOff>
      <xdr:row>73</xdr:row>
      <xdr:rowOff>94107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5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110634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28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135954</xdr:rowOff>
    </xdr:from>
    <xdr:to>
      <xdr:col>76</xdr:col>
      <xdr:colOff>165100</xdr:colOff>
      <xdr:row>75</xdr:row>
      <xdr:rowOff>66104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82631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5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95301</xdr:rowOff>
    </xdr:from>
    <xdr:to>
      <xdr:col>72</xdr:col>
      <xdr:colOff>38100</xdr:colOff>
      <xdr:row>75</xdr:row>
      <xdr:rowOff>25451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7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41978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5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67449</xdr:rowOff>
    </xdr:from>
    <xdr:to>
      <xdr:col>67</xdr:col>
      <xdr:colOff>101600</xdr:colOff>
      <xdr:row>74</xdr:row>
      <xdr:rowOff>169049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7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14126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2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96298</xdr:rowOff>
    </xdr:from>
    <xdr:to>
      <xdr:col>85</xdr:col>
      <xdr:colOff>127000</xdr:colOff>
      <xdr:row>99</xdr:row>
      <xdr:rowOff>24561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98398"/>
          <a:ext cx="838200" cy="9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57829</xdr:rowOff>
    </xdr:from>
    <xdr:to>
      <xdr:col>81</xdr:col>
      <xdr:colOff>50800</xdr:colOff>
      <xdr:row>99</xdr:row>
      <xdr:rowOff>24561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59929"/>
          <a:ext cx="889000" cy="13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57829</xdr:rowOff>
    </xdr:from>
    <xdr:to>
      <xdr:col>76</xdr:col>
      <xdr:colOff>114300</xdr:colOff>
      <xdr:row>99</xdr:row>
      <xdr:rowOff>65351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59929"/>
          <a:ext cx="889000" cy="1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57296</xdr:rowOff>
    </xdr:from>
    <xdr:to>
      <xdr:col>71</xdr:col>
      <xdr:colOff>177800</xdr:colOff>
      <xdr:row>99</xdr:row>
      <xdr:rowOff>65351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7030846"/>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45498</xdr:rowOff>
    </xdr:from>
    <xdr:to>
      <xdr:col>85</xdr:col>
      <xdr:colOff>177800</xdr:colOff>
      <xdr:row>98</xdr:row>
      <xdr:rowOff>147098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4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23925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2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145211</xdr:rowOff>
    </xdr:from>
    <xdr:to>
      <xdr:col>81</xdr:col>
      <xdr:colOff>101600</xdr:colOff>
      <xdr:row>99</xdr:row>
      <xdr:rowOff>75361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66488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7029</xdr:rowOff>
    </xdr:from>
    <xdr:to>
      <xdr:col>76</xdr:col>
      <xdr:colOff>165100</xdr:colOff>
      <xdr:row>98</xdr:row>
      <xdr:rowOff>108629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125156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14551</xdr:rowOff>
    </xdr:from>
    <xdr:to>
      <xdr:col>72</xdr:col>
      <xdr:colOff>38100</xdr:colOff>
      <xdr:row>99</xdr:row>
      <xdr:rowOff>116151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107278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6496</xdr:rowOff>
    </xdr:from>
    <xdr:to>
      <xdr:col>67</xdr:col>
      <xdr:colOff>101600</xdr:colOff>
      <xdr:row>99</xdr:row>
      <xdr:rowOff>108096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99223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119697</xdr:rowOff>
    </xdr:from>
    <xdr:to>
      <xdr:col>116</xdr:col>
      <xdr:colOff>63500</xdr:colOff>
      <xdr:row>39</xdr:row>
      <xdr:rowOff>12256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463347"/>
          <a:ext cx="838200" cy="2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10541</xdr:rowOff>
    </xdr:from>
    <xdr:to>
      <xdr:col>111</xdr:col>
      <xdr:colOff>177800</xdr:colOff>
      <xdr:row>39</xdr:row>
      <xdr:rowOff>12256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9709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10541</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697091"/>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18542</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0509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68897</xdr:rowOff>
    </xdr:from>
    <xdr:to>
      <xdr:col>116</xdr:col>
      <xdr:colOff>114300</xdr:colOff>
      <xdr:row>37</xdr:row>
      <xdr:rowOff>170497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4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91774</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26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132906</xdr:rowOff>
    </xdr:from>
    <xdr:to>
      <xdr:col>112</xdr:col>
      <xdr:colOff>38100</xdr:colOff>
      <xdr:row>39</xdr:row>
      <xdr:rowOff>63056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54183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740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131191</xdr:rowOff>
    </xdr:from>
    <xdr:to>
      <xdr:col>107</xdr:col>
      <xdr:colOff>101600</xdr:colOff>
      <xdr:row>39</xdr:row>
      <xdr:rowOff>61341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52468</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139192</xdr:rowOff>
    </xdr:from>
    <xdr:to>
      <xdr:col>98</xdr:col>
      <xdr:colOff>38100</xdr:colOff>
      <xdr:row>39</xdr:row>
      <xdr:rowOff>69342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60469</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61633</xdr:rowOff>
    </xdr:from>
    <xdr:to>
      <xdr:col>116</xdr:col>
      <xdr:colOff>63500</xdr:colOff>
      <xdr:row>73</xdr:row>
      <xdr:rowOff>88150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577483"/>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87808</xdr:rowOff>
    </xdr:from>
    <xdr:to>
      <xdr:col>111</xdr:col>
      <xdr:colOff>177800</xdr:colOff>
      <xdr:row>73</xdr:row>
      <xdr:rowOff>88150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603658"/>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87808</xdr:rowOff>
    </xdr:from>
    <xdr:to>
      <xdr:col>107</xdr:col>
      <xdr:colOff>50800</xdr:colOff>
      <xdr:row>73</xdr:row>
      <xdr:rowOff>149416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03658"/>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149416</xdr:rowOff>
    </xdr:from>
    <xdr:to>
      <xdr:col>102</xdr:col>
      <xdr:colOff>114300</xdr:colOff>
      <xdr:row>74</xdr:row>
      <xdr:rowOff>29287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65266"/>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10833</xdr:rowOff>
    </xdr:from>
    <xdr:to>
      <xdr:col>116</xdr:col>
      <xdr:colOff>114300</xdr:colOff>
      <xdr:row>73</xdr:row>
      <xdr:rowOff>112433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33710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37350</xdr:rowOff>
    </xdr:from>
    <xdr:to>
      <xdr:col>112</xdr:col>
      <xdr:colOff>38100</xdr:colOff>
      <xdr:row>73</xdr:row>
      <xdr:rowOff>138950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155477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37008</xdr:rowOff>
    </xdr:from>
    <xdr:to>
      <xdr:col>107</xdr:col>
      <xdr:colOff>101600</xdr:colOff>
      <xdr:row>73</xdr:row>
      <xdr:rowOff>138608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155135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98616</xdr:rowOff>
    </xdr:from>
    <xdr:to>
      <xdr:col>102</xdr:col>
      <xdr:colOff>165100</xdr:colOff>
      <xdr:row>74</xdr:row>
      <xdr:rowOff>28766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45293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3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149937</xdr:rowOff>
    </xdr:from>
    <xdr:to>
      <xdr:col>98</xdr:col>
      <xdr:colOff>38100</xdr:colOff>
      <xdr:row>74</xdr:row>
      <xdr:rowOff>80087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96614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4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506,883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円となっている。主な構成項目である扶助費は、住民一人当たりの金額が類似団体平均を</a:t>
          </a:r>
          <a:r>
            <a:rPr kumimoji="1" lang="en-US" altLang="ja-JP" sz="1300">
              <a:latin typeface="ＭＳ Ｐゴシック" panose="020B0600070205080204" pitchFamily="50" charset="-128"/>
              <a:ea typeface="ＭＳ Ｐゴシック" panose="020B0600070205080204" pitchFamily="50" charset="-128"/>
            </a:rPr>
            <a:t>71,288</a:t>
          </a:r>
          <a:r>
            <a:rPr kumimoji="1" lang="ja-JP" altLang="en-US" sz="1300">
              <a:latin typeface="ＭＳ Ｐゴシック" panose="020B0600070205080204" pitchFamily="50" charset="-128"/>
              <a:ea typeface="ＭＳ Ｐゴシック" panose="020B0600070205080204" pitchFamily="50" charset="-128"/>
            </a:rPr>
            <a:t>円上回り、</a:t>
          </a:r>
          <a:r>
            <a:rPr kumimoji="1" lang="en-US" altLang="ja-JP" sz="1300">
              <a:latin typeface="ＭＳ Ｐゴシック" panose="020B0600070205080204" pitchFamily="50" charset="-128"/>
              <a:ea typeface="ＭＳ Ｐゴシック" panose="020B0600070205080204" pitchFamily="50" charset="-128"/>
            </a:rPr>
            <a:t>199,535</a:t>
          </a:r>
          <a:r>
            <a:rPr kumimoji="1" lang="ja-JP" altLang="en-US" sz="1300">
              <a:latin typeface="ＭＳ Ｐゴシック" panose="020B0600070205080204" pitchFamily="50" charset="-128"/>
              <a:ea typeface="ＭＳ Ｐゴシック" panose="020B0600070205080204" pitchFamily="50" charset="-128"/>
            </a:rPr>
            <a:t>円となっている。主な要因としては、生活保護受給世帯が類似団体平均と比較して高額であることが挙げられる。人件費は住民一人当たり</a:t>
          </a:r>
          <a:r>
            <a:rPr kumimoji="1" lang="en-US" altLang="ja-JP" sz="1300">
              <a:latin typeface="ＭＳ Ｐゴシック" panose="020B0600070205080204" pitchFamily="50" charset="-128"/>
              <a:ea typeface="ＭＳ Ｐゴシック" panose="020B0600070205080204" pitchFamily="50" charset="-128"/>
            </a:rPr>
            <a:t>39,724</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円となっており、類似団体内平均を大きく下回っている。定員適正化計画による職員数の見直しを図ったことが主な要因である。繰出金は住民一人当たり</a:t>
          </a:r>
          <a:r>
            <a:rPr kumimoji="1" lang="en-US" altLang="ja-JP" sz="1300">
              <a:latin typeface="ＭＳ Ｐゴシック" panose="020B0600070205080204" pitchFamily="50" charset="-128"/>
              <a:ea typeface="ＭＳ Ｐゴシック" panose="020B0600070205080204" pitchFamily="50" charset="-128"/>
            </a:rPr>
            <a:t>46,549</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円となっており、類似団体内平均を上回っている。主な要因としては、高齢者の増加に伴う介護保険制度事業や後期高齢者医療事業に係る繰出金の増加が挙げられる。投資及び出資金は一人当たり</a:t>
          </a:r>
          <a:r>
            <a:rPr kumimoji="1" lang="en-US" altLang="ja-JP" sz="1300">
              <a:latin typeface="ＭＳ Ｐゴシック" panose="020B0600070205080204" pitchFamily="50" charset="-128"/>
              <a:ea typeface="ＭＳ Ｐゴシック" panose="020B0600070205080204" pitchFamily="50" charset="-128"/>
            </a:rPr>
            <a:t>1,405</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円となっており、類似団体内平均を上回っている。これは、水道事業会計において実施する大阪市水道局との庭窪浄水場共同化事業や、水道管路耐震化事業への出資金が増したことが要因である。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142,014
139,251
12.71
74,394,524
71,984,520
2,273,017
33,140,161
55,652,073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168547</xdr:rowOff>
    </xdr:from>
    <xdr:to>
      <xdr:col>24</xdr:col>
      <xdr:colOff>63500</xdr:colOff>
      <xdr:row>34</xdr:row>
      <xdr:rowOff>9072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26397"/>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168547</xdr:rowOff>
    </xdr:from>
    <xdr:to>
      <xdr:col>19</xdr:col>
      <xdr:colOff>177800</xdr:colOff>
      <xdr:row>34</xdr:row>
      <xdr:rowOff>10160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26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105410</xdr:rowOff>
    </xdr:from>
    <xdr:to>
      <xdr:col>15</xdr:col>
      <xdr:colOff>50800</xdr:colOff>
      <xdr:row>34</xdr:row>
      <xdr:rowOff>10160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63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50981</xdr:rowOff>
    </xdr:from>
    <xdr:to>
      <xdr:col>10</xdr:col>
      <xdr:colOff>114300</xdr:colOff>
      <xdr:row>33</xdr:row>
      <xdr:rowOff>105410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0883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129722</xdr:rowOff>
    </xdr:from>
    <xdr:to>
      <xdr:col>24</xdr:col>
      <xdr:colOff>114300</xdr:colOff>
      <xdr:row>34</xdr:row>
      <xdr:rowOff>59872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152599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117747</xdr:rowOff>
    </xdr:from>
    <xdr:to>
      <xdr:col>20</xdr:col>
      <xdr:colOff>38100</xdr:colOff>
      <xdr:row>34</xdr:row>
      <xdr:rowOff>47897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64424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5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130810</xdr:rowOff>
    </xdr:from>
    <xdr:to>
      <xdr:col>15</xdr:col>
      <xdr:colOff>101600</xdr:colOff>
      <xdr:row>34</xdr:row>
      <xdr:rowOff>60960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54610</xdr:rowOff>
    </xdr:from>
    <xdr:to>
      <xdr:col>10</xdr:col>
      <xdr:colOff>165100</xdr:colOff>
      <xdr:row>33</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xdr:rowOff>
    </xdr:from>
    <xdr:to>
      <xdr:col>6</xdr:col>
      <xdr:colOff>38100</xdr:colOff>
      <xdr:row>33</xdr:row>
      <xdr:rowOff>101781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118308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3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85161</xdr:rowOff>
    </xdr:from>
    <xdr:to>
      <xdr:col>24</xdr:col>
      <xdr:colOff>63500</xdr:colOff>
      <xdr:row>57</xdr:row>
      <xdr:rowOff>92567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57811"/>
          <a:ext cx="8382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155177</xdr:rowOff>
    </xdr:from>
    <xdr:to>
      <xdr:col>19</xdr:col>
      <xdr:colOff>177800</xdr:colOff>
      <xdr:row>57</xdr:row>
      <xdr:rowOff>92567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13477"/>
          <a:ext cx="889000" cy="4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155177</xdr:rowOff>
    </xdr:from>
    <xdr:to>
      <xdr:col>15</xdr:col>
      <xdr:colOff>50800</xdr:colOff>
      <xdr:row>57</xdr:row>
      <xdr:rowOff>137807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13477"/>
          <a:ext cx="889000" cy="49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137378</xdr:rowOff>
    </xdr:from>
    <xdr:to>
      <xdr:col>10</xdr:col>
      <xdr:colOff>114300</xdr:colOff>
      <xdr:row>57</xdr:row>
      <xdr:rowOff>137807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10028"/>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34361</xdr:rowOff>
    </xdr:from>
    <xdr:to>
      <xdr:col>24</xdr:col>
      <xdr:colOff>114300</xdr:colOff>
      <xdr:row>57</xdr:row>
      <xdr:rowOff>135961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41767</xdr:rowOff>
    </xdr:from>
    <xdr:to>
      <xdr:col>20</xdr:col>
      <xdr:colOff>38100</xdr:colOff>
      <xdr:row>57</xdr:row>
      <xdr:rowOff>143367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134494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0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104377</xdr:rowOff>
    </xdr:from>
    <xdr:to>
      <xdr:col>15</xdr:col>
      <xdr:colOff>101600</xdr:colOff>
      <xdr:row>55</xdr:row>
      <xdr:rowOff>34527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6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25654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5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87007</xdr:rowOff>
    </xdr:from>
    <xdr:to>
      <xdr:col>10</xdr:col>
      <xdr:colOff>165100</xdr:colOff>
      <xdr:row>58</xdr:row>
      <xdr:rowOff>17157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86578</xdr:rowOff>
    </xdr:from>
    <xdr:to>
      <xdr:col>6</xdr:col>
      <xdr:colOff>38100</xdr:colOff>
      <xdr:row>58</xdr:row>
      <xdr:rowOff>16728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101805</xdr:rowOff>
    </xdr:from>
    <xdr:to>
      <xdr:col>24</xdr:col>
      <xdr:colOff>63500</xdr:colOff>
      <xdr:row>71</xdr:row>
      <xdr:rowOff>105897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274755"/>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105897</xdr:rowOff>
    </xdr:from>
    <xdr:to>
      <xdr:col>19</xdr:col>
      <xdr:colOff>177800</xdr:colOff>
      <xdr:row>72</xdr:row>
      <xdr:rowOff>168291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278847"/>
          <a:ext cx="889000" cy="23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168291</xdr:rowOff>
    </xdr:from>
    <xdr:to>
      <xdr:col>15</xdr:col>
      <xdr:colOff>50800</xdr:colOff>
      <xdr:row>73</xdr:row>
      <xdr:rowOff>20942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12691"/>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20942</xdr:rowOff>
    </xdr:from>
    <xdr:to>
      <xdr:col>10</xdr:col>
      <xdr:colOff>114300</xdr:colOff>
      <xdr:row>73</xdr:row>
      <xdr:rowOff>32197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536792"/>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51005</xdr:rowOff>
    </xdr:from>
    <xdr:to>
      <xdr:col>24</xdr:col>
      <xdr:colOff>114300</xdr:colOff>
      <xdr:row>71</xdr:row>
      <xdr:rowOff>152605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2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73882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07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55097</xdr:rowOff>
    </xdr:from>
    <xdr:to>
      <xdr:col>20</xdr:col>
      <xdr:colOff>38100</xdr:colOff>
      <xdr:row>71</xdr:row>
      <xdr:rowOff>156697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2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1774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0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117491</xdr:rowOff>
    </xdr:from>
    <xdr:to>
      <xdr:col>15</xdr:col>
      <xdr:colOff>101600</xdr:colOff>
      <xdr:row>73</xdr:row>
      <xdr:rowOff>47641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6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64168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3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141592</xdr:rowOff>
    </xdr:from>
    <xdr:to>
      <xdr:col>10</xdr:col>
      <xdr:colOff>165100</xdr:colOff>
      <xdr:row>73</xdr:row>
      <xdr:rowOff>71742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4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88269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26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152847</xdr:rowOff>
    </xdr:from>
    <xdr:to>
      <xdr:col>6</xdr:col>
      <xdr:colOff>38100</xdr:colOff>
      <xdr:row>73</xdr:row>
      <xdr:rowOff>82997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4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99524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27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79097</xdr:rowOff>
    </xdr:from>
    <xdr:to>
      <xdr:col>24</xdr:col>
      <xdr:colOff>63500</xdr:colOff>
      <xdr:row>95</xdr:row>
      <xdr:rowOff>79829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366847"/>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79097</xdr:rowOff>
    </xdr:from>
    <xdr:to>
      <xdr:col>19</xdr:col>
      <xdr:colOff>177800</xdr:colOff>
      <xdr:row>97</xdr:row>
      <xdr:rowOff>121069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66847"/>
          <a:ext cx="889000" cy="38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121069</xdr:rowOff>
    </xdr:from>
    <xdr:to>
      <xdr:col>15</xdr:col>
      <xdr:colOff>50800</xdr:colOff>
      <xdr:row>98</xdr:row>
      <xdr:rowOff>14656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51719"/>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1305</xdr:rowOff>
    </xdr:from>
    <xdr:to>
      <xdr:col>10</xdr:col>
      <xdr:colOff>114300</xdr:colOff>
      <xdr:row>98</xdr:row>
      <xdr:rowOff>14656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03405"/>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29029</xdr:rowOff>
    </xdr:from>
    <xdr:to>
      <xdr:col>24</xdr:col>
      <xdr:colOff>114300</xdr:colOff>
      <xdr:row>95</xdr:row>
      <xdr:rowOff>130629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51906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6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28297</xdr:rowOff>
    </xdr:from>
    <xdr:to>
      <xdr:col>20</xdr:col>
      <xdr:colOff>38100</xdr:colOff>
      <xdr:row>95</xdr:row>
      <xdr:rowOff>129897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1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146424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9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70269</xdr:rowOff>
    </xdr:from>
    <xdr:to>
      <xdr:col>15</xdr:col>
      <xdr:colOff>101600</xdr:colOff>
      <xdr:row>98</xdr:row>
      <xdr:rowOff>419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162996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135306</xdr:rowOff>
    </xdr:from>
    <xdr:to>
      <xdr:col>10</xdr:col>
      <xdr:colOff>165100</xdr:colOff>
      <xdr:row>98</xdr:row>
      <xdr:rowOff>65456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56583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121955</xdr:rowOff>
    </xdr:from>
    <xdr:to>
      <xdr:col>6</xdr:col>
      <xdr:colOff>38100</xdr:colOff>
      <xdr:row>98</xdr:row>
      <xdr:rowOff>52105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43232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164084</xdr:rowOff>
    </xdr:from>
    <xdr:to>
      <xdr:col>55</xdr:col>
      <xdr:colOff>0</xdr:colOff>
      <xdr:row>38</xdr:row>
      <xdr:rowOff>164084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79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164084</xdr:rowOff>
    </xdr:from>
    <xdr:to>
      <xdr:col>50</xdr:col>
      <xdr:colOff>114300</xdr:colOff>
      <xdr:row>38</xdr:row>
      <xdr:rowOff>164465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7918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164465</xdr:rowOff>
    </xdr:from>
    <xdr:to>
      <xdr:col>45</xdr:col>
      <xdr:colOff>177800</xdr:colOff>
      <xdr:row>38</xdr:row>
      <xdr:rowOff>165989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795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164465</xdr:rowOff>
    </xdr:from>
    <xdr:to>
      <xdr:col>41</xdr:col>
      <xdr:colOff>50800</xdr:colOff>
      <xdr:row>38</xdr:row>
      <xdr:rowOff>165989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795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113284</xdr:rowOff>
    </xdr:from>
    <xdr:to>
      <xdr:col>55</xdr:col>
      <xdr:colOff>50800</xdr:colOff>
      <xdr:row>39</xdr:row>
      <xdr:rowOff>43434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28211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4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113284</xdr:rowOff>
    </xdr:from>
    <xdr:to>
      <xdr:col>50</xdr:col>
      <xdr:colOff>165100</xdr:colOff>
      <xdr:row>39</xdr:row>
      <xdr:rowOff>43434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34561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113665</xdr:rowOff>
    </xdr:from>
    <xdr:to>
      <xdr:col>46</xdr:col>
      <xdr:colOff>38100</xdr:colOff>
      <xdr:row>39</xdr:row>
      <xdr:rowOff>43815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34942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115189</xdr:rowOff>
    </xdr:from>
    <xdr:to>
      <xdr:col>41</xdr:col>
      <xdr:colOff>101600</xdr:colOff>
      <xdr:row>39</xdr:row>
      <xdr:rowOff>45339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36466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113665</xdr:rowOff>
    </xdr:from>
    <xdr:to>
      <xdr:col>36</xdr:col>
      <xdr:colOff>165100</xdr:colOff>
      <xdr:row>39</xdr:row>
      <xdr:rowOff>43815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34942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126807</xdr:rowOff>
    </xdr:from>
    <xdr:to>
      <xdr:col>55</xdr:col>
      <xdr:colOff>0</xdr:colOff>
      <xdr:row>58</xdr:row>
      <xdr:rowOff>127356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70907"/>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127356</xdr:rowOff>
    </xdr:from>
    <xdr:to>
      <xdr:col>50</xdr:col>
      <xdr:colOff>114300</xdr:colOff>
      <xdr:row>58</xdr:row>
      <xdr:rowOff>127813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7145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127813</xdr:rowOff>
    </xdr:from>
    <xdr:to>
      <xdr:col>45</xdr:col>
      <xdr:colOff>177800</xdr:colOff>
      <xdr:row>58</xdr:row>
      <xdr:rowOff>132065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71913"/>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131562</xdr:rowOff>
    </xdr:from>
    <xdr:to>
      <xdr:col>41</xdr:col>
      <xdr:colOff>50800</xdr:colOff>
      <xdr:row>58</xdr:row>
      <xdr:rowOff>132065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75662"/>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76007</xdr:rowOff>
    </xdr:from>
    <xdr:to>
      <xdr:col>55</xdr:col>
      <xdr:colOff>50800</xdr:colOff>
      <xdr:row>59</xdr:row>
      <xdr:rowOff>6157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162384</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3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76556</xdr:rowOff>
    </xdr:from>
    <xdr:to>
      <xdr:col>50</xdr:col>
      <xdr:colOff>165100</xdr:colOff>
      <xdr:row>59</xdr:row>
      <xdr:rowOff>6706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169283</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11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77013</xdr:rowOff>
    </xdr:from>
    <xdr:to>
      <xdr:col>46</xdr:col>
      <xdr:colOff>38100</xdr:colOff>
      <xdr:row>59</xdr:row>
      <xdr:rowOff>7163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169740</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113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81265</xdr:rowOff>
    </xdr:from>
    <xdr:to>
      <xdr:col>41</xdr:col>
      <xdr:colOff>101600</xdr:colOff>
      <xdr:row>59</xdr:row>
      <xdr:rowOff>11415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2542</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11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80762</xdr:rowOff>
    </xdr:from>
    <xdr:to>
      <xdr:col>36</xdr:col>
      <xdr:colOff>165100</xdr:colOff>
      <xdr:row>59</xdr:row>
      <xdr:rowOff>10912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2039</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117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119011</xdr:rowOff>
    </xdr:from>
    <xdr:to>
      <xdr:col>55</xdr:col>
      <xdr:colOff>0</xdr:colOff>
      <xdr:row>78</xdr:row>
      <xdr:rowOff>146362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92111"/>
          <a:ext cx="838200" cy="2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118766</xdr:rowOff>
    </xdr:from>
    <xdr:to>
      <xdr:col>50</xdr:col>
      <xdr:colOff>114300</xdr:colOff>
      <xdr:row>78</xdr:row>
      <xdr:rowOff>146362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91866"/>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118766</xdr:rowOff>
    </xdr:from>
    <xdr:to>
      <xdr:col>45</xdr:col>
      <xdr:colOff>177800</xdr:colOff>
      <xdr:row>79</xdr:row>
      <xdr:rowOff>71562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91866"/>
          <a:ext cx="889000" cy="1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71562</xdr:rowOff>
    </xdr:from>
    <xdr:to>
      <xdr:col>41</xdr:col>
      <xdr:colOff>50800</xdr:colOff>
      <xdr:row>79</xdr:row>
      <xdr:rowOff>89784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16112"/>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68211</xdr:rowOff>
    </xdr:from>
    <xdr:to>
      <xdr:col>55</xdr:col>
      <xdr:colOff>50800</xdr:colOff>
      <xdr:row>78</xdr:row>
      <xdr:rowOff>169811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3922</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7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95562</xdr:rowOff>
    </xdr:from>
    <xdr:to>
      <xdr:col>50</xdr:col>
      <xdr:colOff>165100</xdr:colOff>
      <xdr:row>79</xdr:row>
      <xdr:rowOff>25712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16839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67966</xdr:rowOff>
    </xdr:from>
    <xdr:to>
      <xdr:col>46</xdr:col>
      <xdr:colOff>38100</xdr:colOff>
      <xdr:row>78</xdr:row>
      <xdr:rowOff>169566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160693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20762</xdr:rowOff>
    </xdr:from>
    <xdr:to>
      <xdr:col>41</xdr:col>
      <xdr:colOff>101600</xdr:colOff>
      <xdr:row>79</xdr:row>
      <xdr:rowOff>122362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6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113489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5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38984</xdr:rowOff>
    </xdr:from>
    <xdr:to>
      <xdr:col>36</xdr:col>
      <xdr:colOff>165100</xdr:colOff>
      <xdr:row>79</xdr:row>
      <xdr:rowOff>140584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131711</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3017" y="13676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47036</xdr:rowOff>
    </xdr:from>
    <xdr:to>
      <xdr:col>55</xdr:col>
      <xdr:colOff>0</xdr:colOff>
      <xdr:row>98</xdr:row>
      <xdr:rowOff>135128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49136"/>
          <a:ext cx="838200" cy="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135128</xdr:rowOff>
    </xdr:from>
    <xdr:to>
      <xdr:col>50</xdr:col>
      <xdr:colOff>114300</xdr:colOff>
      <xdr:row>98</xdr:row>
      <xdr:rowOff>149383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37228"/>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149383</xdr:rowOff>
    </xdr:from>
    <xdr:to>
      <xdr:col>45</xdr:col>
      <xdr:colOff>177800</xdr:colOff>
      <xdr:row>99</xdr:row>
      <xdr:rowOff>7831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51483"/>
          <a:ext cx="889000" cy="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100267</xdr:rowOff>
    </xdr:from>
    <xdr:to>
      <xdr:col>41</xdr:col>
      <xdr:colOff>50800</xdr:colOff>
      <xdr:row>99</xdr:row>
      <xdr:rowOff>7831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02367"/>
          <a:ext cx="889000" cy="7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167686</xdr:rowOff>
    </xdr:from>
    <xdr:to>
      <xdr:col>55</xdr:col>
      <xdr:colOff>50800</xdr:colOff>
      <xdr:row>98</xdr:row>
      <xdr:rowOff>97836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146113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84328</xdr:rowOff>
    </xdr:from>
    <xdr:to>
      <xdr:col>50</xdr:col>
      <xdr:colOff>165100</xdr:colOff>
      <xdr:row>99</xdr:row>
      <xdr:rowOff>14478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98583</xdr:rowOff>
    </xdr:from>
    <xdr:to>
      <xdr:col>46</xdr:col>
      <xdr:colOff>38100</xdr:colOff>
      <xdr:row>99</xdr:row>
      <xdr:rowOff>28733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19860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9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128481</xdr:rowOff>
    </xdr:from>
    <xdr:to>
      <xdr:col>41</xdr:col>
      <xdr:colOff>101600</xdr:colOff>
      <xdr:row>99</xdr:row>
      <xdr:rowOff>58631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49758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49467</xdr:rowOff>
    </xdr:from>
    <xdr:to>
      <xdr:col>36</xdr:col>
      <xdr:colOff>165100</xdr:colOff>
      <xdr:row>98</xdr:row>
      <xdr:rowOff>151067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142194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43688</xdr:rowOff>
    </xdr:from>
    <xdr:to>
      <xdr:col>85</xdr:col>
      <xdr:colOff>127000</xdr:colOff>
      <xdr:row>35</xdr:row>
      <xdr:rowOff>30639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872988"/>
          <a:ext cx="838200" cy="15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133890</xdr:rowOff>
    </xdr:from>
    <xdr:to>
      <xdr:col>81</xdr:col>
      <xdr:colOff>50800</xdr:colOff>
      <xdr:row>35</xdr:row>
      <xdr:rowOff>30639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620290"/>
          <a:ext cx="889000" cy="4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133890</xdr:rowOff>
    </xdr:from>
    <xdr:to>
      <xdr:col>76</xdr:col>
      <xdr:colOff>114300</xdr:colOff>
      <xdr:row>35</xdr:row>
      <xdr:rowOff>42831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620290"/>
          <a:ext cx="889000" cy="4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6064</xdr:rowOff>
    </xdr:from>
    <xdr:to>
      <xdr:col>71</xdr:col>
      <xdr:colOff>177800</xdr:colOff>
      <xdr:row>35</xdr:row>
      <xdr:rowOff>42831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006814"/>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164338</xdr:rowOff>
    </xdr:from>
    <xdr:to>
      <xdr:col>85</xdr:col>
      <xdr:colOff>177800</xdr:colOff>
      <xdr:row>34</xdr:row>
      <xdr:rowOff>94488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15765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67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151289</xdr:rowOff>
    </xdr:from>
    <xdr:to>
      <xdr:col>81</xdr:col>
      <xdr:colOff>101600</xdr:colOff>
      <xdr:row>35</xdr:row>
      <xdr:rowOff>81439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9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97966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75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83090</xdr:rowOff>
    </xdr:from>
    <xdr:to>
      <xdr:col>76</xdr:col>
      <xdr:colOff>165100</xdr:colOff>
      <xdr:row>33</xdr:row>
      <xdr:rowOff>13240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5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29767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3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163481</xdr:rowOff>
    </xdr:from>
    <xdr:to>
      <xdr:col>72</xdr:col>
      <xdr:colOff>38100</xdr:colOff>
      <xdr:row>35</xdr:row>
      <xdr:rowOff>93631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9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84758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08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126714</xdr:rowOff>
    </xdr:from>
    <xdr:to>
      <xdr:col>67</xdr:col>
      <xdr:colOff>101600</xdr:colOff>
      <xdr:row>35</xdr:row>
      <xdr:rowOff>56864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9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73391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7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25880</xdr:rowOff>
    </xdr:from>
    <xdr:to>
      <xdr:col>85</xdr:col>
      <xdr:colOff>127000</xdr:colOff>
      <xdr:row>57</xdr:row>
      <xdr:rowOff>101089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98530"/>
          <a:ext cx="8382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102827</xdr:rowOff>
    </xdr:from>
    <xdr:to>
      <xdr:col>81</xdr:col>
      <xdr:colOff>50800</xdr:colOff>
      <xdr:row>57</xdr:row>
      <xdr:rowOff>101089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018227"/>
          <a:ext cx="889000" cy="8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102827</xdr:rowOff>
    </xdr:from>
    <xdr:to>
      <xdr:col>76</xdr:col>
      <xdr:colOff>114300</xdr:colOff>
      <xdr:row>56</xdr:row>
      <xdr:rowOff>59438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018227"/>
          <a:ext cx="889000" cy="6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59438</xdr:rowOff>
    </xdr:from>
    <xdr:to>
      <xdr:col>71</xdr:col>
      <xdr:colOff>177800</xdr:colOff>
      <xdr:row>57</xdr:row>
      <xdr:rowOff>157417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60638"/>
          <a:ext cx="889000" cy="2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146530</xdr:rowOff>
    </xdr:from>
    <xdr:to>
      <xdr:col>85</xdr:col>
      <xdr:colOff>177800</xdr:colOff>
      <xdr:row>57</xdr:row>
      <xdr:rowOff>76680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61457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50289</xdr:rowOff>
    </xdr:from>
    <xdr:to>
      <xdr:col>81</xdr:col>
      <xdr:colOff>101600</xdr:colOff>
      <xdr:row>57</xdr:row>
      <xdr:rowOff>151889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143016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1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52027</xdr:rowOff>
    </xdr:from>
    <xdr:to>
      <xdr:col>76</xdr:col>
      <xdr:colOff>165100</xdr:colOff>
      <xdr:row>52</xdr:row>
      <xdr:rowOff>153627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9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170154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74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8638</xdr:rowOff>
    </xdr:from>
    <xdr:to>
      <xdr:col>72</xdr:col>
      <xdr:colOff>38100</xdr:colOff>
      <xdr:row>56</xdr:row>
      <xdr:rowOff>110238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101365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0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106617</xdr:rowOff>
    </xdr:from>
    <xdr:to>
      <xdr:col>67</xdr:col>
      <xdr:colOff>101600</xdr:colOff>
      <xdr:row>58</xdr:row>
      <xdr:rowOff>36767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27894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43307</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7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41656</xdr:rowOff>
    </xdr:from>
    <xdr:to>
      <xdr:col>76</xdr:col>
      <xdr:colOff>114300</xdr:colOff>
      <xdr:row>79</xdr:row>
      <xdr:rowOff>43307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620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69596</xdr:rowOff>
    </xdr:from>
    <xdr:to>
      <xdr:col>71</xdr:col>
      <xdr:colOff>177800</xdr:colOff>
      <xdr:row>79</xdr:row>
      <xdr:rowOff>41656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42696"/>
          <a:ext cx="88900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163957</xdr:rowOff>
    </xdr:from>
    <xdr:to>
      <xdr:col>76</xdr:col>
      <xdr:colOff>165100</xdr:colOff>
      <xdr:row>79</xdr:row>
      <xdr:rowOff>94107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85234</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29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162306</xdr:rowOff>
    </xdr:from>
    <xdr:to>
      <xdr:col>72</xdr:col>
      <xdr:colOff>38100</xdr:colOff>
      <xdr:row>79</xdr:row>
      <xdr:rowOff>92456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83583</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8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18796</xdr:rowOff>
    </xdr:from>
    <xdr:to>
      <xdr:col>67</xdr:col>
      <xdr:colOff>101600</xdr:colOff>
      <xdr:row>78</xdr:row>
      <xdr:rowOff>120396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111523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48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43307</xdr:rowOff>
    </xdr:from>
    <xdr:to>
      <xdr:col>85</xdr:col>
      <xdr:colOff>127000</xdr:colOff>
      <xdr:row>94</xdr:row>
      <xdr:rowOff>37878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5988157"/>
          <a:ext cx="838200" cy="16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43307</xdr:rowOff>
    </xdr:from>
    <xdr:to>
      <xdr:col>81</xdr:col>
      <xdr:colOff>50800</xdr:colOff>
      <xdr:row>95</xdr:row>
      <xdr:rowOff>15303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5988157"/>
          <a:ext cx="889000" cy="3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146101</xdr:rowOff>
    </xdr:from>
    <xdr:to>
      <xdr:col>76</xdr:col>
      <xdr:colOff>114300</xdr:colOff>
      <xdr:row>95</xdr:row>
      <xdr:rowOff>15303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262401"/>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118250</xdr:rowOff>
    </xdr:from>
    <xdr:to>
      <xdr:col>71</xdr:col>
      <xdr:colOff>177800</xdr:colOff>
      <xdr:row>94</xdr:row>
      <xdr:rowOff>146101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234550"/>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158528</xdr:rowOff>
    </xdr:from>
    <xdr:to>
      <xdr:col>85</xdr:col>
      <xdr:colOff>177800</xdr:colOff>
      <xdr:row>94</xdr:row>
      <xdr:rowOff>88678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9955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9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163957</xdr:rowOff>
    </xdr:from>
    <xdr:to>
      <xdr:col>81</xdr:col>
      <xdr:colOff>101600</xdr:colOff>
      <xdr:row>93</xdr:row>
      <xdr:rowOff>94107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9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110634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7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135953</xdr:rowOff>
    </xdr:from>
    <xdr:to>
      <xdr:col>76</xdr:col>
      <xdr:colOff>165100</xdr:colOff>
      <xdr:row>95</xdr:row>
      <xdr:rowOff>66103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82630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0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95301</xdr:rowOff>
    </xdr:from>
    <xdr:to>
      <xdr:col>72</xdr:col>
      <xdr:colOff>38100</xdr:colOff>
      <xdr:row>95</xdr:row>
      <xdr:rowOff>25451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41978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9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67450</xdr:rowOff>
    </xdr:from>
    <xdr:to>
      <xdr:col>67</xdr:col>
      <xdr:colOff>101600</xdr:colOff>
      <xdr:row>94</xdr:row>
      <xdr:rowOff>169050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1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14127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95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272,473</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円となっており、類似団体内平均を大きく上回っている。主な要因は、平成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市独自に実施している所得制限を設けない０～２歳児の保育料無償化施策によって児童福祉費が高額となっていること、生活保護受給世帯や障がい者（児）などへの支援により社会福祉費が高額となっていることが挙げられる。公債費は一人当たり</a:t>
          </a:r>
          <a:r>
            <a:rPr kumimoji="1" lang="en-US" altLang="ja-JP" sz="1300">
              <a:latin typeface="ＭＳ Ｐゴシック" panose="020B0600070205080204" pitchFamily="50" charset="-128"/>
              <a:ea typeface="ＭＳ Ｐゴシック" panose="020B0600070205080204" pitchFamily="50" charset="-128"/>
            </a:rPr>
            <a:t>45,345</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円となり、類似団体平均を上回っている。主な要因は、令和３年度に実施した市債の約</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億円の繰上償還が減したものの、引き続き令和４年度に実施した市債の約</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億円の繰上償還及び約</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億円の既発債の借換時期の到来による償還額が増したことが挙げられる。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財政調整基金残高は、適切な財源の確保と歳出の精査により、取崩しを回避しており、さらに行財政改革の取組を徹底して推進したことにより実質黒字を確保した結果、歳計剰余金を同基金に</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積み立て、着実に残高の増加を図っている。基金の残高目標である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は達成したが、社会経済情勢の変化による税収減や災害等の不測の事態に対応できる一般財源を確保しておく観点から、今後も歳入歳出の執行管理を適正に行いつつ、引き続き実質黒字を堅持していくように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全会計において、令和４年度決算は黒字となっており、引き続き安定的な財政運営が行えている。今後も公民連携、自治体間連携、民間委託等の更なる推進など、行財政改革に取り組み、強固な行財政運営基盤を堅持し、「いつまでも住み続けたいまち守口」の実現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74394524</v>
      </c>
      <c r="BO4" s="449"/>
      <c r="BP4" s="449"/>
      <c r="BQ4" s="449"/>
      <c r="BR4" s="449"/>
      <c r="BS4" s="449"/>
      <c r="BT4" s="449"/>
      <c r="BU4" s="450"/>
      <c r="BV4" s="448">
        <v>73641180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6.9</v>
      </c>
      <c r="CU4" s="589"/>
      <c r="CV4" s="589"/>
      <c r="CW4" s="589"/>
      <c r="CX4" s="589"/>
      <c r="CY4" s="589"/>
      <c r="CZ4" s="589"/>
      <c r="DA4" s="590"/>
      <c r="DB4" s="588">
        <v>6.2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71984520</v>
      </c>
      <c r="BO5" s="420"/>
      <c r="BP5" s="420"/>
      <c r="BQ5" s="420"/>
      <c r="BR5" s="420"/>
      <c r="BS5" s="420"/>
      <c r="BT5" s="420"/>
      <c r="BU5" s="421"/>
      <c r="BV5" s="419">
        <v>71534127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95.3</v>
      </c>
      <c r="CU5" s="417"/>
      <c r="CV5" s="417"/>
      <c r="CW5" s="417"/>
      <c r="CX5" s="417"/>
      <c r="CY5" s="417"/>
      <c r="CZ5" s="417"/>
      <c r="DA5" s="418"/>
      <c r="DB5" s="416">
        <v>94.6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2410004</v>
      </c>
      <c r="BO6" s="420"/>
      <c r="BP6" s="420"/>
      <c r="BQ6" s="420"/>
      <c r="BR6" s="420"/>
      <c r="BS6" s="420"/>
      <c r="BT6" s="420"/>
      <c r="BU6" s="421"/>
      <c r="BV6" s="419">
        <v>2107053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97.4</v>
      </c>
      <c r="CU6" s="563"/>
      <c r="CV6" s="563"/>
      <c r="CW6" s="563"/>
      <c r="CX6" s="563"/>
      <c r="CY6" s="563"/>
      <c r="CZ6" s="563"/>
      <c r="DA6" s="564"/>
      <c r="DB6" s="562">
        <v>99.9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136987</v>
      </c>
      <c r="BO7" s="420"/>
      <c r="BP7" s="420"/>
      <c r="BQ7" s="420"/>
      <c r="BR7" s="420"/>
      <c r="BS7" s="420"/>
      <c r="BT7" s="420"/>
      <c r="BU7" s="421"/>
      <c r="BV7" s="419">
        <v>22212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33140161</v>
      </c>
      <c r="CU7" s="420"/>
      <c r="CV7" s="420"/>
      <c r="CW7" s="420"/>
      <c r="CX7" s="420"/>
      <c r="CY7" s="420"/>
      <c r="CZ7" s="420"/>
      <c r="DA7" s="421"/>
      <c r="DB7" s="419">
        <v>33507925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2273017</v>
      </c>
      <c r="BO8" s="420"/>
      <c r="BP8" s="420"/>
      <c r="BQ8" s="420"/>
      <c r="BR8" s="420"/>
      <c r="BS8" s="420"/>
      <c r="BT8" s="420"/>
      <c r="BU8" s="421"/>
      <c r="BV8" s="419">
        <v>2084841</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0.72</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143096</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188176</v>
      </c>
      <c r="BO9" s="420"/>
      <c r="BP9" s="420"/>
      <c r="BQ9" s="420"/>
      <c r="BR9" s="420"/>
      <c r="BS9" s="420"/>
      <c r="BT9" s="420"/>
      <c r="BU9" s="421"/>
      <c r="BV9" s="419">
        <v>187146</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15.3</v>
      </c>
      <c r="CU9" s="417"/>
      <c r="CV9" s="417"/>
      <c r="CW9" s="417"/>
      <c r="CX9" s="417"/>
      <c r="CY9" s="417"/>
      <c r="CZ9" s="417"/>
      <c r="DA9" s="418"/>
      <c r="DB9" s="416">
        <v>18.3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143042</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89949</v>
      </c>
      <c r="BO10" s="420"/>
      <c r="BP10" s="420"/>
      <c r="BQ10" s="420"/>
      <c r="BR10" s="420"/>
      <c r="BS10" s="420"/>
      <c r="BT10" s="420"/>
      <c r="BU10" s="421"/>
      <c r="BV10" s="419">
        <v>110452</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124</v>
      </c>
      <c r="AV11" s="478"/>
      <c r="AW11" s="478"/>
      <c r="AX11" s="478"/>
      <c r="AY11" s="433" t="s">
        <v>130</v>
      </c>
      <c r="AZ11" s="434"/>
      <c r="BA11" s="434"/>
      <c r="BB11" s="434"/>
      <c r="BC11" s="434"/>
      <c r="BD11" s="434"/>
      <c r="BE11" s="434"/>
      <c r="BF11" s="434"/>
      <c r="BG11" s="434"/>
      <c r="BH11" s="434"/>
      <c r="BI11" s="434"/>
      <c r="BJ11" s="434"/>
      <c r="BK11" s="434"/>
      <c r="BL11" s="434"/>
      <c r="BM11" s="435"/>
      <c r="BN11" s="419">
        <v>1414178</v>
      </c>
      <c r="BO11" s="420"/>
      <c r="BP11" s="420"/>
      <c r="BQ11" s="420"/>
      <c r="BR11" s="420"/>
      <c r="BS11" s="420"/>
      <c r="BT11" s="420"/>
      <c r="BU11" s="421"/>
      <c r="BV11" s="419">
        <v>2044925</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142014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104</v>
      </c>
      <c r="AV12" s="478"/>
      <c r="AW12" s="478"/>
      <c r="AX12" s="478"/>
      <c r="AY12" s="433" t="s">
        <v>138</v>
      </c>
      <c r="AZ12" s="434"/>
      <c r="BA12" s="434"/>
      <c r="BB12" s="434"/>
      <c r="BC12" s="434"/>
      <c r="BD12" s="434"/>
      <c r="BE12" s="434"/>
      <c r="BF12" s="434"/>
      <c r="BG12" s="434"/>
      <c r="BH12" s="434"/>
      <c r="BI12" s="434"/>
      <c r="BJ12" s="434"/>
      <c r="BK12" s="434"/>
      <c r="BL12" s="434"/>
      <c r="BM12" s="435"/>
      <c r="BN12" s="419">
        <v>19936</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139251</v>
      </c>
      <c r="S13" s="507"/>
      <c r="T13" s="507"/>
      <c r="U13" s="507"/>
      <c r="V13" s="508"/>
      <c r="W13" s="509" t="s">
        <v>142</v>
      </c>
      <c r="X13" s="405"/>
      <c r="Y13" s="405"/>
      <c r="Z13" s="405"/>
      <c r="AA13" s="405"/>
      <c r="AB13" s="406"/>
      <c r="AC13" s="372">
        <v>122</v>
      </c>
      <c r="AD13" s="373"/>
      <c r="AE13" s="373"/>
      <c r="AF13" s="373"/>
      <c r="AG13" s="374"/>
      <c r="AH13" s="372">
        <v>102</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1672367</v>
      </c>
      <c r="BO13" s="420"/>
      <c r="BP13" s="420"/>
      <c r="BQ13" s="420"/>
      <c r="BR13" s="420"/>
      <c r="BS13" s="420"/>
      <c r="BT13" s="420"/>
      <c r="BU13" s="421"/>
      <c r="BV13" s="419">
        <v>2342523</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6</v>
      </c>
      <c r="CU13" s="417"/>
      <c r="CV13" s="417"/>
      <c r="CW13" s="417"/>
      <c r="CX13" s="417"/>
      <c r="CY13" s="417"/>
      <c r="CZ13" s="417"/>
      <c r="DA13" s="418"/>
      <c r="DB13" s="416">
        <v>6.7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142655</v>
      </c>
      <c r="S14" s="507"/>
      <c r="T14" s="507"/>
      <c r="U14" s="507"/>
      <c r="V14" s="508"/>
      <c r="W14" s="510"/>
      <c r="X14" s="408"/>
      <c r="Y14" s="408"/>
      <c r="Z14" s="408"/>
      <c r="AA14" s="408"/>
      <c r="AB14" s="409"/>
      <c r="AC14" s="499">
        <v>0.2</v>
      </c>
      <c r="AD14" s="500"/>
      <c r="AE14" s="500"/>
      <c r="AF14" s="500"/>
      <c r="AG14" s="501"/>
      <c r="AH14" s="499">
        <v>0.2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15.9</v>
      </c>
      <c r="CU14" s="517"/>
      <c r="CV14" s="517"/>
      <c r="CW14" s="517"/>
      <c r="CX14" s="517"/>
      <c r="CY14" s="517"/>
      <c r="CZ14" s="517"/>
      <c r="DA14" s="518"/>
      <c r="DB14" s="516">
        <v>28.5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140072</v>
      </c>
      <c r="S15" s="507"/>
      <c r="T15" s="507"/>
      <c r="U15" s="507"/>
      <c r="V15" s="508"/>
      <c r="W15" s="509" t="s">
        <v>150</v>
      </c>
      <c r="X15" s="405"/>
      <c r="Y15" s="405"/>
      <c r="Z15" s="405"/>
      <c r="AA15" s="405"/>
      <c r="AB15" s="406"/>
      <c r="AC15" s="372">
        <v>15102</v>
      </c>
      <c r="AD15" s="373"/>
      <c r="AE15" s="373"/>
      <c r="AF15" s="373"/>
      <c r="AG15" s="374"/>
      <c r="AH15" s="372">
        <v>15095</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18574546</v>
      </c>
      <c r="BO15" s="449"/>
      <c r="BP15" s="449"/>
      <c r="BQ15" s="449"/>
      <c r="BR15" s="449"/>
      <c r="BS15" s="449"/>
      <c r="BT15" s="449"/>
      <c r="BU15" s="450"/>
      <c r="BV15" s="448">
        <v>17931039</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25.6</v>
      </c>
      <c r="AD16" s="500"/>
      <c r="AE16" s="500"/>
      <c r="AF16" s="500"/>
      <c r="AG16" s="501"/>
      <c r="AH16" s="499">
        <v>27.7</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27367547</v>
      </c>
      <c r="BO16" s="420"/>
      <c r="BP16" s="420"/>
      <c r="BQ16" s="420"/>
      <c r="BR16" s="420"/>
      <c r="BS16" s="420"/>
      <c r="BT16" s="420"/>
      <c r="BU16" s="421"/>
      <c r="BV16" s="419">
        <v>26074774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43697</v>
      </c>
      <c r="AD17" s="373"/>
      <c r="AE17" s="373"/>
      <c r="AF17" s="373"/>
      <c r="AG17" s="374"/>
      <c r="AH17" s="372">
        <v>39368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23664348</v>
      </c>
      <c r="BO17" s="420"/>
      <c r="BP17" s="420"/>
      <c r="BQ17" s="420"/>
      <c r="BR17" s="420"/>
      <c r="BS17" s="420"/>
      <c r="BT17" s="420"/>
      <c r="BU17" s="421"/>
      <c r="BV17" s="419">
        <v>22838222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12.71</v>
      </c>
      <c r="M18" s="472"/>
      <c r="N18" s="472"/>
      <c r="O18" s="472"/>
      <c r="P18" s="472"/>
      <c r="Q18" s="472"/>
      <c r="R18" s="473"/>
      <c r="S18" s="473"/>
      <c r="T18" s="473"/>
      <c r="U18" s="473"/>
      <c r="V18" s="474"/>
      <c r="W18" s="490"/>
      <c r="X18" s="491"/>
      <c r="Y18" s="491"/>
      <c r="Z18" s="491"/>
      <c r="AA18" s="491"/>
      <c r="AB18" s="515"/>
      <c r="AC18" s="389">
        <v>74.2</v>
      </c>
      <c r="AD18" s="390"/>
      <c r="AE18" s="390"/>
      <c r="AF18" s="390"/>
      <c r="AG18" s="475"/>
      <c r="AH18" s="389">
        <v>72.099999999999994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32789735</v>
      </c>
      <c r="BO18" s="420"/>
      <c r="BP18" s="420"/>
      <c r="BQ18" s="420"/>
      <c r="BR18" s="420"/>
      <c r="BS18" s="420"/>
      <c r="BT18" s="420"/>
      <c r="BU18" s="421"/>
      <c r="BV18" s="419">
        <v>32650578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11259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41954586</v>
      </c>
      <c r="BO19" s="420"/>
      <c r="BP19" s="420"/>
      <c r="BQ19" s="420"/>
      <c r="BR19" s="420"/>
      <c r="BS19" s="420"/>
      <c r="BT19" s="420"/>
      <c r="BU19" s="421"/>
      <c r="BV19" s="419">
        <v>42127617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67860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55652073</v>
      </c>
      <c r="BO22" s="449"/>
      <c r="BP22" s="449"/>
      <c r="BQ22" s="449"/>
      <c r="BR22" s="449"/>
      <c r="BS22" s="449"/>
      <c r="BT22" s="449"/>
      <c r="BU22" s="450"/>
      <c r="BV22" s="448">
        <v>59034084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44181855</v>
      </c>
      <c r="BO23" s="420"/>
      <c r="BP23" s="420"/>
      <c r="BQ23" s="420"/>
      <c r="BR23" s="420"/>
      <c r="BS23" s="420"/>
      <c r="BT23" s="420"/>
      <c r="BU23" s="421"/>
      <c r="BV23" s="419">
        <v>45069868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7490</v>
      </c>
      <c r="R24" s="373"/>
      <c r="S24" s="373"/>
      <c r="T24" s="373"/>
      <c r="U24" s="373"/>
      <c r="V24" s="374"/>
      <c r="W24" s="462"/>
      <c r="X24" s="399"/>
      <c r="Y24" s="400"/>
      <c r="Z24" s="375" t="s">
        <v>175</v>
      </c>
      <c r="AA24" s="376"/>
      <c r="AB24" s="376"/>
      <c r="AC24" s="376"/>
      <c r="AD24" s="376"/>
      <c r="AE24" s="376"/>
      <c r="AF24" s="376"/>
      <c r="AG24" s="377"/>
      <c r="AH24" s="372">
        <v>558</v>
      </c>
      <c r="AI24" s="373"/>
      <c r="AJ24" s="373"/>
      <c r="AK24" s="373"/>
      <c r="AL24" s="374"/>
      <c r="AM24" s="372">
        <v>1725894</v>
      </c>
      <c r="AN24" s="373"/>
      <c r="AO24" s="373"/>
      <c r="AP24" s="373"/>
      <c r="AQ24" s="373"/>
      <c r="AR24" s="374"/>
      <c r="AS24" s="372">
        <v>3093</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31189422</v>
      </c>
      <c r="BO24" s="420"/>
      <c r="BP24" s="420"/>
      <c r="BQ24" s="420"/>
      <c r="BR24" s="420"/>
      <c r="BS24" s="420"/>
      <c r="BT24" s="420"/>
      <c r="BU24" s="421"/>
      <c r="BV24" s="419">
        <v>33395708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2</v>
      </c>
      <c r="M25" s="373"/>
      <c r="N25" s="373"/>
      <c r="O25" s="373"/>
      <c r="P25" s="374"/>
      <c r="Q25" s="372">
        <v>8370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180</v>
      </c>
      <c r="AN25" s="373"/>
      <c r="AO25" s="373"/>
      <c r="AP25" s="373"/>
      <c r="AQ25" s="373"/>
      <c r="AR25" s="374"/>
      <c r="AS25" s="372" t="s">
        <v>140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7558929</v>
      </c>
      <c r="BO25" s="449"/>
      <c r="BP25" s="449"/>
      <c r="BQ25" s="449"/>
      <c r="BR25" s="449"/>
      <c r="BS25" s="449"/>
      <c r="BT25" s="449"/>
      <c r="BU25" s="450"/>
      <c r="BV25" s="448">
        <v>9615145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7470</v>
      </c>
      <c r="R26" s="373"/>
      <c r="S26" s="373"/>
      <c r="T26" s="373"/>
      <c r="U26" s="373"/>
      <c r="V26" s="374"/>
      <c r="W26" s="462"/>
      <c r="X26" s="399"/>
      <c r="Y26" s="400"/>
      <c r="Z26" s="375" t="s">
        <v>183</v>
      </c>
      <c r="AA26" s="430"/>
      <c r="AB26" s="430"/>
      <c r="AC26" s="430"/>
      <c r="AD26" s="430"/>
      <c r="AE26" s="430"/>
      <c r="AF26" s="430"/>
      <c r="AG26" s="431"/>
      <c r="AH26" s="372" t="s">
        <v>140</v>
      </c>
      <c r="AI26" s="373"/>
      <c r="AJ26" s="373"/>
      <c r="AK26" s="373"/>
      <c r="AL26" s="374"/>
      <c r="AM26" s="372" t="s">
        <v>179</v>
      </c>
      <c r="AN26" s="373"/>
      <c r="AO26" s="373"/>
      <c r="AP26" s="373"/>
      <c r="AQ26" s="373"/>
      <c r="AR26" s="374"/>
      <c r="AS26" s="372" t="s">
        <v>179</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v>348651</v>
      </c>
      <c r="BO26" s="420"/>
      <c r="BP26" s="420"/>
      <c r="BQ26" s="420"/>
      <c r="BR26" s="420"/>
      <c r="BS26" s="420"/>
      <c r="BT26" s="420"/>
      <c r="BU26" s="421"/>
      <c r="BV26" s="419">
        <v>269223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7020</v>
      </c>
      <c r="R27" s="373"/>
      <c r="S27" s="373"/>
      <c r="T27" s="373"/>
      <c r="U27" s="373"/>
      <c r="V27" s="374"/>
      <c r="W27" s="462"/>
      <c r="X27" s="399"/>
      <c r="Y27" s="400"/>
      <c r="Z27" s="375" t="s">
        <v>186</v>
      </c>
      <c r="AA27" s="376"/>
      <c r="AB27" s="376"/>
      <c r="AC27" s="376"/>
      <c r="AD27" s="376"/>
      <c r="AE27" s="376"/>
      <c r="AF27" s="376"/>
      <c r="AG27" s="377"/>
      <c r="AH27" s="372">
        <v>17</v>
      </c>
      <c r="AI27" s="373"/>
      <c r="AJ27" s="373"/>
      <c r="AK27" s="373"/>
      <c r="AL27" s="374"/>
      <c r="AM27" s="372">
        <v>58888</v>
      </c>
      <c r="AN27" s="373"/>
      <c r="AO27" s="373"/>
      <c r="AP27" s="373"/>
      <c r="AQ27" s="373"/>
      <c r="AR27" s="374"/>
      <c r="AS27" s="372">
        <v>3464</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180</v>
      </c>
      <c r="BO27" s="454"/>
      <c r="BP27" s="454"/>
      <c r="BQ27" s="454"/>
      <c r="BR27" s="454"/>
      <c r="BS27" s="454"/>
      <c r="BT27" s="454"/>
      <c r="BU27" s="455"/>
      <c r="BV27" s="453" t="s">
        <v>179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6660</v>
      </c>
      <c r="R28" s="373"/>
      <c r="S28" s="373"/>
      <c r="T28" s="373"/>
      <c r="U28" s="373"/>
      <c r="V28" s="374"/>
      <c r="W28" s="462"/>
      <c r="X28" s="399"/>
      <c r="Y28" s="400"/>
      <c r="Z28" s="375" t="s">
        <v>189</v>
      </c>
      <c r="AA28" s="376"/>
      <c r="AB28" s="376"/>
      <c r="AC28" s="376"/>
      <c r="AD28" s="376"/>
      <c r="AE28" s="376"/>
      <c r="AF28" s="376"/>
      <c r="AG28" s="377"/>
      <c r="AH28" s="372" t="s">
        <v>179</v>
      </c>
      <c r="AI28" s="373"/>
      <c r="AJ28" s="373"/>
      <c r="AK28" s="373"/>
      <c r="AL28" s="374"/>
      <c r="AM28" s="372" t="s">
        <v>140</v>
      </c>
      <c r="AN28" s="373"/>
      <c r="AO28" s="373"/>
      <c r="AP28" s="373"/>
      <c r="AQ28" s="373"/>
      <c r="AR28" s="374"/>
      <c r="AS28" s="372" t="s">
        <v>140</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5148202</v>
      </c>
      <c r="BO28" s="449"/>
      <c r="BP28" s="449"/>
      <c r="BQ28" s="449"/>
      <c r="BR28" s="449"/>
      <c r="BS28" s="449"/>
      <c r="BT28" s="449"/>
      <c r="BU28" s="450"/>
      <c r="BV28" s="448">
        <v>4378189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20</v>
      </c>
      <c r="M29" s="373"/>
      <c r="N29" s="373"/>
      <c r="O29" s="373"/>
      <c r="P29" s="374"/>
      <c r="Q29" s="372">
        <v>6120</v>
      </c>
      <c r="R29" s="373"/>
      <c r="S29" s="373"/>
      <c r="T29" s="373"/>
      <c r="U29" s="373"/>
      <c r="V29" s="374"/>
      <c r="W29" s="463"/>
      <c r="X29" s="464"/>
      <c r="Y29" s="465"/>
      <c r="Z29" s="375" t="s">
        <v>192</v>
      </c>
      <c r="AA29" s="376"/>
      <c r="AB29" s="376"/>
      <c r="AC29" s="376"/>
      <c r="AD29" s="376"/>
      <c r="AE29" s="376"/>
      <c r="AF29" s="376"/>
      <c r="AG29" s="377"/>
      <c r="AH29" s="372">
        <v>575</v>
      </c>
      <c r="AI29" s="373"/>
      <c r="AJ29" s="373"/>
      <c r="AK29" s="373"/>
      <c r="AL29" s="374"/>
      <c r="AM29" s="372">
        <v>1784782</v>
      </c>
      <c r="AN29" s="373"/>
      <c r="AO29" s="373"/>
      <c r="AP29" s="373"/>
      <c r="AQ29" s="373"/>
      <c r="AR29" s="374"/>
      <c r="AS29" s="372">
        <v>3104</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822324</v>
      </c>
      <c r="BO29" s="420"/>
      <c r="BP29" s="420"/>
      <c r="BQ29" s="420"/>
      <c r="BR29" s="420"/>
      <c r="BS29" s="420"/>
      <c r="BT29" s="420"/>
      <c r="BU29" s="421"/>
      <c r="BV29" s="419">
        <v>1033824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99.5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8089352</v>
      </c>
      <c r="BO30" s="454"/>
      <c r="BP30" s="454"/>
      <c r="BQ30" s="454"/>
      <c r="BR30" s="454"/>
      <c r="BS30" s="454"/>
      <c r="BT30" s="454"/>
      <c r="BU30" s="455"/>
      <c r="BV30" s="453">
        <v>6621719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特別会計国民健康保険事業</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守口市水道事業会計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守口市門真市消防組合
（一般会計）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特別会計公共用地先行取得事業</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特別会計介護保険事業</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守口市下水道事業会計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大阪府都市競艇企業団
（モーターボート競争事業会計）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特別会計後期高齢者医療事業</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くすのき広域連合
（くすのき広域連合）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飯盛霊園組合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飯盛霊園組合
（霊園事業特別会計）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大阪府後期高齢者医療広域連合
（一般会計）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大阪府後期高齢者医療広域連合
（後期高齢者医療特別会計）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淀川左岸水防事務組合
（一般会計）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大阪広域水道企業団
（水道事業会計）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大阪広域水道企業団
（工業用水道事業会計）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xB5WYp5a2EGnYIBBsW4N2DE8Uf0y5R8YX0ZvzlVbqagzVv0X/oFRW34MZfs+9Zk1n7sl3ogBMN+C7Qp5uHCyJA==" saltValue="QjkWfUhdQ7xR5PDxWhnvz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54" t="s">
        <v>560</v>
      </c>
      <c r="D34" s="1154"/>
      <c r="E34" s="1155"/>
      <c r="F34" s="32">
        <v>7.59</v>
      </c>
      <c r="G34" s="33">
        <v>9.27</v>
      </c>
      <c r="H34" s="33">
        <v>10.87</v>
      </c>
      <c r="I34" s="33">
        <v>12.4</v>
      </c>
      <c r="J34" s="34">
        <v>13.69</v>
      </c>
      <c r="K34" s="22"/>
      <c r="L34" s="22"/>
      <c r="M34" s="22"/>
      <c r="N34" s="22"/>
      <c r="O34" s="22"/>
      <c r="P34" s="22"/>
    </row>
    <row r="35" spans="1:16" ht="39" customHeight="1" x14ac:dyDescent="0.2">
      <c r="A35" s="22"/>
      <c r="B35" s="35"/>
      <c r="C35" s="1148" t="s">
        <v>561</v>
      </c>
      <c r="D35" s="1149"/>
      <c r="E35" s="1150"/>
      <c r="F35" s="36">
        <v>2.94</v>
      </c>
      <c r="G35" s="37">
        <v>5.73</v>
      </c>
      <c r="H35" s="37">
        <v>5.92</v>
      </c>
      <c r="I35" s="37">
        <v>6.22</v>
      </c>
      <c r="J35" s="38">
        <v>6.85</v>
      </c>
      <c r="K35" s="22"/>
      <c r="L35" s="22"/>
      <c r="M35" s="22"/>
      <c r="N35" s="22"/>
      <c r="O35" s="22"/>
      <c r="P35" s="22"/>
    </row>
    <row r="36" spans="1:16" ht="39" customHeight="1" x14ac:dyDescent="0.2">
      <c r="A36" s="22"/>
      <c r="B36" s="35"/>
      <c r="C36" s="1148" t="s">
        <v>562</v>
      </c>
      <c r="D36" s="1149"/>
      <c r="E36" s="1150"/>
      <c r="F36" s="36">
        <v>5.9</v>
      </c>
      <c r="G36" s="37">
        <v>5.68</v>
      </c>
      <c r="H36" s="37">
        <v>5.67</v>
      </c>
      <c r="I36" s="37">
        <v>5.95</v>
      </c>
      <c r="J36" s="38">
        <v>6.71</v>
      </c>
      <c r="K36" s="22"/>
      <c r="L36" s="22"/>
      <c r="M36" s="22"/>
      <c r="N36" s="22"/>
      <c r="O36" s="22"/>
      <c r="P36" s="22"/>
    </row>
    <row r="37" spans="1:16" ht="39" customHeight="1" x14ac:dyDescent="0.2">
      <c r="A37" s="22"/>
      <c r="B37" s="35"/>
      <c r="C37" s="1148" t="s">
        <v>563</v>
      </c>
      <c r="D37" s="1149"/>
      <c r="E37" s="1150"/>
      <c r="F37" s="36">
        <v>2.38</v>
      </c>
      <c r="G37" s="37">
        <v>2.1800000000000002</v>
      </c>
      <c r="H37" s="37">
        <v>1.98</v>
      </c>
      <c r="I37" s="37">
        <v>1.0900000000000001</v>
      </c>
      <c r="J37" s="38">
        <v>0.39</v>
      </c>
      <c r="K37" s="22"/>
      <c r="L37" s="22"/>
      <c r="M37" s="22"/>
      <c r="N37" s="22"/>
      <c r="O37" s="22"/>
      <c r="P37" s="22"/>
    </row>
    <row r="38" spans="1:16" ht="39" customHeight="1" x14ac:dyDescent="0.2">
      <c r="A38" s="22"/>
      <c r="B38" s="35"/>
      <c r="C38" s="1148" t="s">
        <v>564</v>
      </c>
      <c r="D38" s="1149"/>
      <c r="E38" s="1150"/>
      <c r="F38" s="36">
        <v>0.08</v>
      </c>
      <c r="G38" s="37">
        <v>0.13</v>
      </c>
      <c r="H38" s="37">
        <v>0.11</v>
      </c>
      <c r="I38" s="37">
        <v>0.13</v>
      </c>
      <c r="J38" s="38">
        <v>0.21</v>
      </c>
      <c r="K38" s="22"/>
      <c r="L38" s="22"/>
      <c r="M38" s="22"/>
      <c r="N38" s="22"/>
      <c r="O38" s="22"/>
      <c r="P38" s="22"/>
    </row>
    <row r="39" spans="1:16" ht="39" customHeight="1" x14ac:dyDescent="0.2">
      <c r="A39" s="22"/>
      <c r="B39" s="35"/>
      <c r="C39" s="1148" t="s">
        <v>565</v>
      </c>
      <c r="D39" s="1149"/>
      <c r="E39" s="1150"/>
      <c r="F39" s="36">
        <v>0</v>
      </c>
      <c r="G39" s="37">
        <v>0</v>
      </c>
      <c r="H39" s="37">
        <v>0</v>
      </c>
      <c r="I39" s="37">
        <v>0</v>
      </c>
      <c r="J39" s="38">
        <v>0</v>
      </c>
      <c r="K39" s="22"/>
      <c r="L39" s="22"/>
      <c r="M39" s="22"/>
      <c r="N39" s="22"/>
      <c r="O39" s="22"/>
      <c r="P39" s="22"/>
    </row>
    <row r="40" spans="1:16" ht="39" customHeight="1" x14ac:dyDescent="0.2">
      <c r="A40" s="22"/>
      <c r="B40" s="35"/>
      <c r="C40" s="1148" t="s">
        <v>566</v>
      </c>
      <c r="D40" s="1149"/>
      <c r="E40" s="1150"/>
      <c r="F40" s="36" t="s">
        <v>514</v>
      </c>
      <c r="G40" s="37" t="s">
        <v>514</v>
      </c>
      <c r="H40" s="37" t="s">
        <v>514</v>
      </c>
      <c r="I40" s="37" t="s">
        <v>514</v>
      </c>
      <c r="J40" s="38">
        <v>0</v>
      </c>
      <c r="K40" s="22"/>
      <c r="L40" s="22"/>
      <c r="M40" s="22"/>
      <c r="N40" s="22"/>
      <c r="O40" s="22"/>
      <c r="P40" s="22"/>
    </row>
    <row r="41" spans="1:16" ht="39" customHeight="1" x14ac:dyDescent="0.2">
      <c r="A41" s="22"/>
      <c r="B41" s="35"/>
      <c r="C41" s="1148"/>
      <c r="D41" s="1149"/>
      <c r="E41" s="1150"/>
      <c r="F41" s="36"/>
      <c r="G41" s="37"/>
      <c r="H41" s="37"/>
      <c r="I41" s="37"/>
      <c r="J41" s="38"/>
      <c r="K41" s="22"/>
      <c r="L41" s="22"/>
      <c r="M41" s="22"/>
      <c r="N41" s="22"/>
      <c r="O41" s="22"/>
      <c r="P41" s="22"/>
    </row>
    <row r="42" spans="1:16" ht="39" customHeight="1" x14ac:dyDescent="0.2">
      <c r="A42" s="22"/>
      <c r="B42" s="39"/>
      <c r="C42" s="1148" t="s">
        <v>567</v>
      </c>
      <c r="D42" s="1149"/>
      <c r="E42" s="1150"/>
      <c r="F42" s="36" t="s">
        <v>514</v>
      </c>
      <c r="G42" s="37" t="s">
        <v>514</v>
      </c>
      <c r="H42" s="37" t="s">
        <v>514</v>
      </c>
      <c r="I42" s="37" t="s">
        <v>514</v>
      </c>
      <c r="J42" s="38" t="s">
        <v>514</v>
      </c>
      <c r="K42" s="22"/>
      <c r="L42" s="22"/>
      <c r="M42" s="22"/>
      <c r="N42" s="22"/>
      <c r="O42" s="22"/>
      <c r="P42" s="22"/>
    </row>
    <row r="43" spans="1:16" ht="39" customHeight="1" thickBot="1" x14ac:dyDescent="0.25">
      <c r="A43" s="22"/>
      <c r="B43" s="40"/>
      <c r="C43" s="1151" t="s">
        <v>568</v>
      </c>
      <c r="D43" s="1152"/>
      <c r="E43" s="1153"/>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o61u5HdVelCFmAck2R041T2F6eHtkqnaEJq+m8WV5YoffzpblhkDeOugBBDGwiRIeBdHAgXAUoYU52pW+8l5g==" saltValue="oTh8cfPjpAT1Opl5CGZ7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79" t="s">
        <v>11</v>
      </c>
      <c r="C45" s="1180"/>
      <c r="D45" s="58"/>
      <c r="E45" s="1185" t="s">
        <v>12</v>
      </c>
      <c r="F45" s="1185"/>
      <c r="G45" s="1185"/>
      <c r="H45" s="1185"/>
      <c r="I45" s="1185"/>
      <c r="J45" s="1186"/>
      <c r="K45" s="59">
        <v>5447</v>
      </c>
      <c r="L45" s="60">
        <v>5474</v>
      </c>
      <c r="M45" s="60">
        <v>5387</v>
      </c>
      <c r="N45" s="60">
        <v>5666</v>
      </c>
      <c r="O45" s="61">
        <v>5025</v>
      </c>
      <c r="P45" s="48"/>
      <c r="Q45" s="48"/>
      <c r="R45" s="48"/>
      <c r="S45" s="48"/>
      <c r="T45" s="48"/>
      <c r="U45" s="48"/>
    </row>
    <row r="46" spans="1:21" ht="30.75" customHeight="1" x14ac:dyDescent="0.2">
      <c r="A46" s="48"/>
      <c r="B46" s="1181"/>
      <c r="C46" s="1182"/>
      <c r="D46" s="62"/>
      <c r="E46" s="1158" t="s">
        <v>13</v>
      </c>
      <c r="F46" s="1158"/>
      <c r="G46" s="1158"/>
      <c r="H46" s="1158"/>
      <c r="I46" s="1158"/>
      <c r="J46" s="1159"/>
      <c r="K46" s="63" t="s">
        <v>514</v>
      </c>
      <c r="L46" s="64" t="s">
        <v>514</v>
      </c>
      <c r="M46" s="64" t="s">
        <v>514</v>
      </c>
      <c r="N46" s="64" t="s">
        <v>514</v>
      </c>
      <c r="O46" s="65" t="s">
        <v>514</v>
      </c>
      <c r="P46" s="48"/>
      <c r="Q46" s="48"/>
      <c r="R46" s="48"/>
      <c r="S46" s="48"/>
      <c r="T46" s="48"/>
      <c r="U46" s="48"/>
    </row>
    <row r="47" spans="1:21" ht="30.75" customHeight="1" x14ac:dyDescent="0.2">
      <c r="A47" s="48"/>
      <c r="B47" s="1181"/>
      <c r="C47" s="1182"/>
      <c r="D47" s="62"/>
      <c r="E47" s="1158" t="s">
        <v>14</v>
      </c>
      <c r="F47" s="1158"/>
      <c r="G47" s="1158"/>
      <c r="H47" s="1158"/>
      <c r="I47" s="1158"/>
      <c r="J47" s="1159"/>
      <c r="K47" s="63" t="s">
        <v>514</v>
      </c>
      <c r="L47" s="64">
        <v>8</v>
      </c>
      <c r="M47" s="64" t="s">
        <v>514</v>
      </c>
      <c r="N47" s="64" t="s">
        <v>514</v>
      </c>
      <c r="O47" s="65" t="s">
        <v>514</v>
      </c>
      <c r="P47" s="48"/>
      <c r="Q47" s="48"/>
      <c r="R47" s="48"/>
      <c r="S47" s="48"/>
      <c r="T47" s="48"/>
      <c r="U47" s="48"/>
    </row>
    <row r="48" spans="1:21" ht="30.75" customHeight="1" x14ac:dyDescent="0.2">
      <c r="A48" s="48"/>
      <c r="B48" s="1181"/>
      <c r="C48" s="1182"/>
      <c r="D48" s="62"/>
      <c r="E48" s="1158" t="s">
        <v>15</v>
      </c>
      <c r="F48" s="1158"/>
      <c r="G48" s="1158"/>
      <c r="H48" s="1158"/>
      <c r="I48" s="1158"/>
      <c r="J48" s="1159"/>
      <c r="K48" s="63">
        <v>843</v>
      </c>
      <c r="L48" s="64">
        <v>816</v>
      </c>
      <c r="M48" s="64">
        <v>804</v>
      </c>
      <c r="N48" s="64">
        <v>805</v>
      </c>
      <c r="O48" s="65">
        <v>802</v>
      </c>
      <c r="P48" s="48"/>
      <c r="Q48" s="48"/>
      <c r="R48" s="48"/>
      <c r="S48" s="48"/>
      <c r="T48" s="48"/>
      <c r="U48" s="48"/>
    </row>
    <row r="49" spans="1:21" ht="30.75" customHeight="1" x14ac:dyDescent="0.2">
      <c r="A49" s="48"/>
      <c r="B49" s="1181"/>
      <c r="C49" s="1182"/>
      <c r="D49" s="62"/>
      <c r="E49" s="1158" t="s">
        <v>16</v>
      </c>
      <c r="F49" s="1158"/>
      <c r="G49" s="1158"/>
      <c r="H49" s="1158"/>
      <c r="I49" s="1158"/>
      <c r="J49" s="1159"/>
      <c r="K49" s="63">
        <v>112</v>
      </c>
      <c r="L49" s="64">
        <v>115</v>
      </c>
      <c r="M49" s="64">
        <v>179</v>
      </c>
      <c r="N49" s="64">
        <v>158</v>
      </c>
      <c r="O49" s="65">
        <v>174</v>
      </c>
      <c r="P49" s="48"/>
      <c r="Q49" s="48"/>
      <c r="R49" s="48"/>
      <c r="S49" s="48"/>
      <c r="T49" s="48"/>
      <c r="U49" s="48"/>
    </row>
    <row r="50" spans="1:21" ht="30.75" customHeight="1" x14ac:dyDescent="0.2">
      <c r="A50" s="48"/>
      <c r="B50" s="1181"/>
      <c r="C50" s="1182"/>
      <c r="D50" s="62"/>
      <c r="E50" s="1158" t="s">
        <v>17</v>
      </c>
      <c r="F50" s="1158"/>
      <c r="G50" s="1158"/>
      <c r="H50" s="1158"/>
      <c r="I50" s="1158"/>
      <c r="J50" s="1159"/>
      <c r="K50" s="63" t="s">
        <v>514</v>
      </c>
      <c r="L50" s="64" t="s">
        <v>514</v>
      </c>
      <c r="M50" s="64" t="s">
        <v>514</v>
      </c>
      <c r="N50" s="64" t="s">
        <v>514</v>
      </c>
      <c r="O50" s="65" t="s">
        <v>514</v>
      </c>
      <c r="P50" s="48"/>
      <c r="Q50" s="48"/>
      <c r="R50" s="48"/>
      <c r="S50" s="48"/>
      <c r="T50" s="48"/>
      <c r="U50" s="48"/>
    </row>
    <row r="51" spans="1:21" ht="30.75" customHeight="1" x14ac:dyDescent="0.2">
      <c r="A51" s="48"/>
      <c r="B51" s="1183"/>
      <c r="C51" s="1184"/>
      <c r="D51" s="66"/>
      <c r="E51" s="1158" t="s">
        <v>18</v>
      </c>
      <c r="F51" s="1158"/>
      <c r="G51" s="1158"/>
      <c r="H51" s="1158"/>
      <c r="I51" s="1158"/>
      <c r="J51" s="1159"/>
      <c r="K51" s="63" t="s">
        <v>514</v>
      </c>
      <c r="L51" s="64" t="s">
        <v>514</v>
      </c>
      <c r="M51" s="64">
        <v>0</v>
      </c>
      <c r="N51" s="64">
        <v>0</v>
      </c>
      <c r="O51" s="65" t="s">
        <v>514</v>
      </c>
      <c r="P51" s="48"/>
      <c r="Q51" s="48"/>
      <c r="R51" s="48"/>
      <c r="S51" s="48"/>
      <c r="T51" s="48"/>
      <c r="U51" s="48"/>
    </row>
    <row r="52" spans="1:21" ht="30.75" customHeight="1" x14ac:dyDescent="0.2">
      <c r="A52" s="48"/>
      <c r="B52" s="1156" t="s">
        <v>19</v>
      </c>
      <c r="C52" s="1157"/>
      <c r="D52" s="66"/>
      <c r="E52" s="1158" t="s">
        <v>20</v>
      </c>
      <c r="F52" s="1158"/>
      <c r="G52" s="1158"/>
      <c r="H52" s="1158"/>
      <c r="I52" s="1158"/>
      <c r="J52" s="1159"/>
      <c r="K52" s="63">
        <v>4505</v>
      </c>
      <c r="L52" s="64">
        <v>4488</v>
      </c>
      <c r="M52" s="64">
        <v>4497</v>
      </c>
      <c r="N52" s="64">
        <v>4606</v>
      </c>
      <c r="O52" s="65">
        <v>4547</v>
      </c>
      <c r="P52" s="48"/>
      <c r="Q52" s="48"/>
      <c r="R52" s="48"/>
      <c r="S52" s="48"/>
      <c r="T52" s="48"/>
      <c r="U52" s="48"/>
    </row>
    <row r="53" spans="1:21" ht="30.75" customHeight="1" thickBot="1" x14ac:dyDescent="0.25">
      <c r="A53" s="48"/>
      <c r="B53" s="1160" t="s">
        <v>21</v>
      </c>
      <c r="C53" s="1161"/>
      <c r="D53" s="67"/>
      <c r="E53" s="1162" t="s">
        <v>22</v>
      </c>
      <c r="F53" s="1162"/>
      <c r="G53" s="1162"/>
      <c r="H53" s="1162"/>
      <c r="I53" s="1162"/>
      <c r="J53" s="1163"/>
      <c r="K53" s="68">
        <v>1897</v>
      </c>
      <c r="L53" s="69">
        <v>1925</v>
      </c>
      <c r="M53" s="69">
        <v>1873</v>
      </c>
      <c r="N53" s="69">
        <v>2023</v>
      </c>
      <c r="O53" s="70">
        <v>1454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5">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4" t="s">
        <v>26</v>
      </c>
      <c r="C58" s="1165"/>
      <c r="D58" s="1170" t="s">
        <v>27</v>
      </c>
      <c r="E58" s="1171"/>
      <c r="F58" s="1171"/>
      <c r="G58" s="1171"/>
      <c r="H58" s="1171"/>
      <c r="I58" s="1171"/>
      <c r="J58" s="1172"/>
      <c r="K58" s="83"/>
      <c r="L58" s="84"/>
      <c r="M58" s="84"/>
      <c r="N58" s="84"/>
      <c r="O58" s="85"/>
    </row>
    <row r="59" spans="1:21" ht="31.5" customHeight="1" x14ac:dyDescent="0.2">
      <c r="B59" s="1166"/>
      <c r="C59" s="1167"/>
      <c r="D59" s="1173" t="s">
        <v>28</v>
      </c>
      <c r="E59" s="1174"/>
      <c r="F59" s="1174"/>
      <c r="G59" s="1174"/>
      <c r="H59" s="1174"/>
      <c r="I59" s="1174"/>
      <c r="J59" s="1175"/>
      <c r="K59" s="86"/>
      <c r="L59" s="87"/>
      <c r="M59" s="87"/>
      <c r="N59" s="87"/>
      <c r="O59" s="88"/>
    </row>
    <row r="60" spans="1:21" ht="31.5" customHeight="1" thickBot="1" x14ac:dyDescent="0.25">
      <c r="B60" s="1168"/>
      <c r="C60" s="1169"/>
      <c r="D60" s="1176" t="s">
        <v>29</v>
      </c>
      <c r="E60" s="1177"/>
      <c r="F60" s="1177"/>
      <c r="G60" s="1177"/>
      <c r="H60" s="1177"/>
      <c r="I60" s="1177"/>
      <c r="J60" s="1178"/>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2ltAE85vMEGYMJKsHT3foeZlkY46q48E3s5eNUR1+sMYErNUiluy4ynhxMV/kZzVfcMI2h/uEeG6O9I489Elg==" saltValue="GVr7Z47RuJ4q5OKhUuAuV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555</v>
      </c>
      <c r="J40" s="103" t="s">
        <v>556</v>
      </c>
      <c r="K40" s="103" t="s">
        <v>557</v>
      </c>
      <c r="L40" s="103" t="s">
        <v>558</v>
      </c>
      <c r="M40" s="104" t="s">
        <v>559</v>
      </c>
    </row>
    <row r="41" spans="2:13" ht="27.75" customHeight="1" x14ac:dyDescent="0.2">
      <c r="B41" s="1199" t="s">
        <v>32</v>
      </c>
      <c r="C41" s="1200"/>
      <c r="D41" s="105"/>
      <c r="E41" s="1201" t="s">
        <v>33</v>
      </c>
      <c r="F41" s="1201"/>
      <c r="G41" s="1201"/>
      <c r="H41" s="1202"/>
      <c r="I41" s="355">
        <v>62554</v>
      </c>
      <c r="J41" s="356">
        <v>61985</v>
      </c>
      <c r="K41" s="356">
        <v>63102</v>
      </c>
      <c r="L41" s="356">
        <v>59034</v>
      </c>
      <c r="M41" s="357">
        <v>55652</v>
      </c>
    </row>
    <row r="42" spans="2:13" ht="27.75" customHeight="1" x14ac:dyDescent="0.2">
      <c r="B42" s="1189"/>
      <c r="C42" s="1190"/>
      <c r="D42" s="106"/>
      <c r="E42" s="1193" t="s">
        <v>34</v>
      </c>
      <c r="F42" s="1193"/>
      <c r="G42" s="1193"/>
      <c r="H42" s="1194"/>
      <c r="I42" s="358" t="s">
        <v>514</v>
      </c>
      <c r="J42" s="359" t="s">
        <v>514</v>
      </c>
      <c r="K42" s="359" t="s">
        <v>514</v>
      </c>
      <c r="L42" s="359" t="s">
        <v>514</v>
      </c>
      <c r="M42" s="360" t="s">
        <v>514</v>
      </c>
    </row>
    <row r="43" spans="2:13" ht="27.75" customHeight="1" x14ac:dyDescent="0.2">
      <c r="B43" s="1189"/>
      <c r="C43" s="1190"/>
      <c r="D43" s="106"/>
      <c r="E43" s="1193" t="s">
        <v>35</v>
      </c>
      <c r="F43" s="1193"/>
      <c r="G43" s="1193"/>
      <c r="H43" s="1194"/>
      <c r="I43" s="358">
        <v>7361</v>
      </c>
      <c r="J43" s="359">
        <v>8033</v>
      </c>
      <c r="K43" s="359">
        <v>8684</v>
      </c>
      <c r="L43" s="359">
        <v>9845</v>
      </c>
      <c r="M43" s="360">
        <v>9820</v>
      </c>
    </row>
    <row r="44" spans="2:13" ht="27.75" customHeight="1" x14ac:dyDescent="0.2">
      <c r="B44" s="1189"/>
      <c r="C44" s="1190"/>
      <c r="D44" s="106"/>
      <c r="E44" s="1193" t="s">
        <v>36</v>
      </c>
      <c r="F44" s="1193"/>
      <c r="G44" s="1193"/>
      <c r="H44" s="1194"/>
      <c r="I44" s="358">
        <v>1111</v>
      </c>
      <c r="J44" s="359">
        <v>1279</v>
      </c>
      <c r="K44" s="359">
        <v>1668</v>
      </c>
      <c r="L44" s="359">
        <v>1742</v>
      </c>
      <c r="M44" s="360">
        <v>2777</v>
      </c>
    </row>
    <row r="45" spans="2:13" ht="27.75" customHeight="1" x14ac:dyDescent="0.2">
      <c r="B45" s="1189"/>
      <c r="C45" s="1190"/>
      <c r="D45" s="106"/>
      <c r="E45" s="1193" t="s">
        <v>37</v>
      </c>
      <c r="F45" s="1193"/>
      <c r="G45" s="1193"/>
      <c r="H45" s="1194"/>
      <c r="I45" s="358">
        <v>4729</v>
      </c>
      <c r="J45" s="359">
        <v>4248</v>
      </c>
      <c r="K45" s="359">
        <v>3913</v>
      </c>
      <c r="L45" s="359">
        <v>3594</v>
      </c>
      <c r="M45" s="360">
        <v>3566</v>
      </c>
    </row>
    <row r="46" spans="2:13" ht="27.75" customHeight="1" x14ac:dyDescent="0.2">
      <c r="B46" s="1189"/>
      <c r="C46" s="1190"/>
      <c r="D46" s="107"/>
      <c r="E46" s="1193" t="s">
        <v>38</v>
      </c>
      <c r="F46" s="1193"/>
      <c r="G46" s="1193"/>
      <c r="H46" s="1194"/>
      <c r="I46" s="358" t="s">
        <v>514</v>
      </c>
      <c r="J46" s="359" t="s">
        <v>514</v>
      </c>
      <c r="K46" s="359" t="s">
        <v>514</v>
      </c>
      <c r="L46" s="359" t="s">
        <v>514</v>
      </c>
      <c r="M46" s="360" t="s">
        <v>514</v>
      </c>
    </row>
    <row r="47" spans="2:13" ht="27.75" customHeight="1" x14ac:dyDescent="0.2">
      <c r="B47" s="1189"/>
      <c r="C47" s="1190"/>
      <c r="D47" s="108"/>
      <c r="E47" s="1203" t="s">
        <v>39</v>
      </c>
      <c r="F47" s="1204"/>
      <c r="G47" s="1204"/>
      <c r="H47" s="1205"/>
      <c r="I47" s="358" t="s">
        <v>514</v>
      </c>
      <c r="J47" s="359" t="s">
        <v>514</v>
      </c>
      <c r="K47" s="359" t="s">
        <v>514</v>
      </c>
      <c r="L47" s="359" t="s">
        <v>514</v>
      </c>
      <c r="M47" s="360" t="s">
        <v>514</v>
      </c>
    </row>
    <row r="48" spans="2:13" ht="27.75" customHeight="1" x14ac:dyDescent="0.2">
      <c r="B48" s="1189"/>
      <c r="C48" s="1190"/>
      <c r="D48" s="106"/>
      <c r="E48" s="1193" t="s">
        <v>40</v>
      </c>
      <c r="F48" s="1193"/>
      <c r="G48" s="1193"/>
      <c r="H48" s="1194"/>
      <c r="I48" s="358" t="s">
        <v>514</v>
      </c>
      <c r="J48" s="359" t="s">
        <v>514</v>
      </c>
      <c r="K48" s="359" t="s">
        <v>514</v>
      </c>
      <c r="L48" s="359" t="s">
        <v>514</v>
      </c>
      <c r="M48" s="360" t="s">
        <v>514</v>
      </c>
    </row>
    <row r="49" spans="2:13" ht="27.75" customHeight="1" x14ac:dyDescent="0.2">
      <c r="B49" s="1191"/>
      <c r="C49" s="1192"/>
      <c r="D49" s="106"/>
      <c r="E49" s="1193" t="s">
        <v>41</v>
      </c>
      <c r="F49" s="1193"/>
      <c r="G49" s="1193"/>
      <c r="H49" s="1194"/>
      <c r="I49" s="358" t="s">
        <v>514</v>
      </c>
      <c r="J49" s="359" t="s">
        <v>514</v>
      </c>
      <c r="K49" s="359" t="s">
        <v>514</v>
      </c>
      <c r="L49" s="359" t="s">
        <v>514</v>
      </c>
      <c r="M49" s="360" t="s">
        <v>514</v>
      </c>
    </row>
    <row r="50" spans="2:13" ht="27.75" customHeight="1" x14ac:dyDescent="0.2">
      <c r="B50" s="1187" t="s">
        <v>42</v>
      </c>
      <c r="C50" s="1188"/>
      <c r="D50" s="109"/>
      <c r="E50" s="1193" t="s">
        <v>43</v>
      </c>
      <c r="F50" s="1193"/>
      <c r="G50" s="1193"/>
      <c r="H50" s="1194"/>
      <c r="I50" s="358">
        <v>8095</v>
      </c>
      <c r="J50" s="359">
        <v>8789</v>
      </c>
      <c r="K50" s="359">
        <v>12024</v>
      </c>
      <c r="L50" s="359">
        <v>12034</v>
      </c>
      <c r="M50" s="360">
        <v>14060</v>
      </c>
    </row>
    <row r="51" spans="2:13" ht="27.75" customHeight="1" x14ac:dyDescent="0.2">
      <c r="B51" s="1189"/>
      <c r="C51" s="1190"/>
      <c r="D51" s="106"/>
      <c r="E51" s="1193" t="s">
        <v>44</v>
      </c>
      <c r="F51" s="1193"/>
      <c r="G51" s="1193"/>
      <c r="H51" s="1194"/>
      <c r="I51" s="358">
        <v>8176</v>
      </c>
      <c r="J51" s="359">
        <v>8951</v>
      </c>
      <c r="K51" s="359">
        <v>9604</v>
      </c>
      <c r="L51" s="359">
        <v>10543</v>
      </c>
      <c r="M51" s="360">
        <v>10623</v>
      </c>
    </row>
    <row r="52" spans="2:13" ht="27.75" customHeight="1" x14ac:dyDescent="0.2">
      <c r="B52" s="1191"/>
      <c r="C52" s="1192"/>
      <c r="D52" s="106"/>
      <c r="E52" s="1193" t="s">
        <v>45</v>
      </c>
      <c r="F52" s="1193"/>
      <c r="G52" s="1193"/>
      <c r="H52" s="1194"/>
      <c r="I52" s="358">
        <v>43806</v>
      </c>
      <c r="J52" s="359">
        <v>43632</v>
      </c>
      <c r="K52" s="359">
        <v>44053</v>
      </c>
      <c r="L52" s="359">
        <v>43103</v>
      </c>
      <c r="M52" s="360">
        <v>42409</v>
      </c>
    </row>
    <row r="53" spans="2:13" ht="27.75" customHeight="1" thickBot="1" x14ac:dyDescent="0.25">
      <c r="B53" s="1195" t="s">
        <v>46</v>
      </c>
      <c r="C53" s="1196"/>
      <c r="D53" s="110"/>
      <c r="E53" s="1197" t="s">
        <v>47</v>
      </c>
      <c r="F53" s="1197"/>
      <c r="G53" s="1197"/>
      <c r="H53" s="1198"/>
      <c r="I53" s="361">
        <v>15678</v>
      </c>
      <c r="J53" s="362">
        <v>14173</v>
      </c>
      <c r="K53" s="362">
        <v>11686</v>
      </c>
      <c r="L53" s="362">
        <v>8535</v>
      </c>
      <c r="M53" s="363">
        <v>4722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5DbEzQfLdj7EvoyDT5Nbjs8CaIJxTTB9UzT0SRON+Bni7TWamDRKO9hwMirWrNvXnJaRBtbEuz78zfTmDGlPew==" saltValue="Fo1Gz1FrtuPJM0y6TQpZ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557</v>
      </c>
      <c r="G54" s="119" t="s">
        <v>558</v>
      </c>
      <c r="H54" s="120" t="s">
        <v>559</v>
      </c>
    </row>
    <row r="55" spans="2:8" ht="52.5" customHeight="1" x14ac:dyDescent="0.2">
      <c r="B55" s="121"/>
      <c r="C55" s="1214" t="s">
        <v>50</v>
      </c>
      <c r="D55" s="1214"/>
      <c r="E55" s="1215"/>
      <c r="F55" s="122">
        <v>3968</v>
      </c>
      <c r="G55" s="122">
        <v>4378</v>
      </c>
      <c r="H55" s="123">
        <v>5148</v>
      </c>
    </row>
    <row r="56" spans="2:8" ht="52.5" customHeight="1" x14ac:dyDescent="0.2">
      <c r="B56" s="124"/>
      <c r="C56" s="1216" t="s">
        <v>51</v>
      </c>
      <c r="D56" s="1216"/>
      <c r="E56" s="1217"/>
      <c r="F56" s="125">
        <v>2227</v>
      </c>
      <c r="G56" s="125">
        <v>1034</v>
      </c>
      <c r="H56" s="126">
        <v>822</v>
      </c>
    </row>
    <row r="57" spans="2:8" ht="53.25" customHeight="1" x14ac:dyDescent="0.2">
      <c r="B57" s="124"/>
      <c r="C57" s="1218" t="s">
        <v>52</v>
      </c>
      <c r="D57" s="1218"/>
      <c r="E57" s="1219"/>
      <c r="F57" s="127">
        <v>5830</v>
      </c>
      <c r="G57" s="127">
        <v>6622</v>
      </c>
      <c r="H57" s="128">
        <v>8089</v>
      </c>
    </row>
    <row r="58" spans="2:8" ht="45.75" customHeight="1" x14ac:dyDescent="0.2">
      <c r="B58" s="129"/>
      <c r="C58" s="1206" t="s">
        <v>587</v>
      </c>
      <c r="D58" s="1207"/>
      <c r="E58" s="1208"/>
      <c r="F58" s="130">
        <v>2287</v>
      </c>
      <c r="G58" s="130">
        <v>3016</v>
      </c>
      <c r="H58" s="131">
        <v>3818</v>
      </c>
    </row>
    <row r="59" spans="2:8" ht="45.75" customHeight="1" x14ac:dyDescent="0.2">
      <c r="B59" s="129"/>
      <c r="C59" s="1206" t="s">
        <v>588</v>
      </c>
      <c r="D59" s="1207"/>
      <c r="E59" s="1208"/>
      <c r="F59" s="130">
        <v>1072</v>
      </c>
      <c r="G59" s="130">
        <v>1110</v>
      </c>
      <c r="H59" s="131">
        <v>1657</v>
      </c>
    </row>
    <row r="60" spans="2:8" ht="45.75" customHeight="1" x14ac:dyDescent="0.2">
      <c r="B60" s="129"/>
      <c r="C60" s="1206" t="s">
        <v>589</v>
      </c>
      <c r="D60" s="1207"/>
      <c r="E60" s="1208"/>
      <c r="F60" s="130">
        <v>600</v>
      </c>
      <c r="G60" s="130">
        <v>600</v>
      </c>
      <c r="H60" s="131">
        <v>600</v>
      </c>
    </row>
    <row r="61" spans="2:8" ht="45.75" customHeight="1" x14ac:dyDescent="0.2">
      <c r="B61" s="129"/>
      <c r="C61" s="1206" t="s">
        <v>590</v>
      </c>
      <c r="D61" s="1207"/>
      <c r="E61" s="1208"/>
      <c r="F61" s="130">
        <v>550</v>
      </c>
      <c r="G61" s="130">
        <v>554</v>
      </c>
      <c r="H61" s="131">
        <v>564</v>
      </c>
    </row>
    <row r="62" spans="2:8" ht="45.75" customHeight="1" thickBot="1" x14ac:dyDescent="0.25">
      <c r="B62" s="132"/>
      <c r="C62" s="1209" t="s">
        <v>591</v>
      </c>
      <c r="D62" s="1210"/>
      <c r="E62" s="1211"/>
      <c r="F62" s="133">
        <v>526</v>
      </c>
      <c r="G62" s="133">
        <v>496</v>
      </c>
      <c r="H62" s="134">
        <v>546</v>
      </c>
    </row>
    <row r="63" spans="2:8" ht="52.5" customHeight="1" thickBot="1" x14ac:dyDescent="0.25">
      <c r="B63" s="135"/>
      <c r="C63" s="1212" t="s">
        <v>53</v>
      </c>
      <c r="D63" s="1212"/>
      <c r="E63" s="1213"/>
      <c r="F63" s="136">
        <v>12024</v>
      </c>
      <c r="G63" s="136">
        <v>12034</v>
      </c>
      <c r="H63" s="137">
        <v>14060</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6x2ch9Bcpnc7FTfporlvj39z9d2djHDCan55CMttxhLXBdDHmHgBDILMFPxeivJpN/XJ5tMDnjH7oz2tzp1/Lw==" saltValue="EHdD2zyrS9fwfJtC6F8L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552</v>
      </c>
      <c r="G2" s="151"/>
      <c r="H2" s="152"/>
    </row>
    <row r="3" spans="1:8" x14ac:dyDescent="0.2">
      <c r="A3" s="148" t="s">
        <v>545</v>
      </c>
      <c r="B3" s="153"/>
      <c r="C3" s="154"/>
      <c r="D3" s="155">
        <v>27053</v>
      </c>
      <c r="E3" s="156"/>
      <c r="F3" s="157">
        <v>43226</v>
      </c>
      <c r="G3" s="158"/>
      <c r="H3" s="159"/>
    </row>
    <row r="4" spans="1:8" x14ac:dyDescent="0.2">
      <c r="A4" s="160"/>
      <c r="B4" s="161"/>
      <c r="C4" s="162"/>
      <c r="D4" s="163">
        <v>9461</v>
      </c>
      <c r="E4" s="164"/>
      <c r="F4" s="165">
        <v>22622</v>
      </c>
      <c r="G4" s="166"/>
      <c r="H4" s="167"/>
    </row>
    <row r="5" spans="1:8" x14ac:dyDescent="0.2">
      <c r="A5" s="148" t="s">
        <v>547</v>
      </c>
      <c r="B5" s="153"/>
      <c r="C5" s="154"/>
      <c r="D5" s="155">
        <v>26641</v>
      </c>
      <c r="E5" s="156"/>
      <c r="F5" s="157">
        <v>42836</v>
      </c>
      <c r="G5" s="158"/>
      <c r="H5" s="159"/>
    </row>
    <row r="6" spans="1:8" x14ac:dyDescent="0.2">
      <c r="A6" s="160"/>
      <c r="B6" s="161"/>
      <c r="C6" s="162"/>
      <c r="D6" s="163">
        <v>10794</v>
      </c>
      <c r="E6" s="164"/>
      <c r="F6" s="165">
        <v>22936</v>
      </c>
      <c r="G6" s="166"/>
      <c r="H6" s="167"/>
    </row>
    <row r="7" spans="1:8" x14ac:dyDescent="0.2">
      <c r="A7" s="148" t="s">
        <v>548</v>
      </c>
      <c r="B7" s="153"/>
      <c r="C7" s="154"/>
      <c r="D7" s="155">
        <v>46175</v>
      </c>
      <c r="E7" s="156"/>
      <c r="F7" s="157">
        <v>44161</v>
      </c>
      <c r="G7" s="158"/>
      <c r="H7" s="159"/>
    </row>
    <row r="8" spans="1:8" x14ac:dyDescent="0.2">
      <c r="A8" s="160"/>
      <c r="B8" s="161"/>
      <c r="C8" s="162"/>
      <c r="D8" s="163">
        <v>24470</v>
      </c>
      <c r="E8" s="164"/>
      <c r="F8" s="165">
        <v>23644</v>
      </c>
      <c r="G8" s="166"/>
      <c r="H8" s="167"/>
    </row>
    <row r="9" spans="1:8" x14ac:dyDescent="0.2">
      <c r="A9" s="148" t="s">
        <v>549</v>
      </c>
      <c r="B9" s="153"/>
      <c r="C9" s="154"/>
      <c r="D9" s="155">
        <v>26950</v>
      </c>
      <c r="E9" s="156"/>
      <c r="F9" s="157">
        <v>43955</v>
      </c>
      <c r="G9" s="158"/>
      <c r="H9" s="159"/>
    </row>
    <row r="10" spans="1:8" x14ac:dyDescent="0.2">
      <c r="A10" s="160"/>
      <c r="B10" s="161"/>
      <c r="C10" s="162"/>
      <c r="D10" s="163">
        <v>19039</v>
      </c>
      <c r="E10" s="164"/>
      <c r="F10" s="165">
        <v>21318</v>
      </c>
      <c r="G10" s="166"/>
      <c r="H10" s="167"/>
    </row>
    <row r="11" spans="1:8" x14ac:dyDescent="0.2">
      <c r="A11" s="148" t="s">
        <v>550</v>
      </c>
      <c r="B11" s="153"/>
      <c r="C11" s="154"/>
      <c r="D11" s="155">
        <v>33879</v>
      </c>
      <c r="E11" s="156"/>
      <c r="F11" s="157">
        <v>41921</v>
      </c>
      <c r="G11" s="158"/>
      <c r="H11" s="159"/>
    </row>
    <row r="12" spans="1:8" x14ac:dyDescent="0.2">
      <c r="A12" s="160"/>
      <c r="B12" s="161"/>
      <c r="C12" s="168"/>
      <c r="D12" s="163">
        <v>9914</v>
      </c>
      <c r="E12" s="164"/>
      <c r="F12" s="165">
        <v>21655</v>
      </c>
      <c r="G12" s="166"/>
      <c r="H12" s="167"/>
    </row>
    <row r="13" spans="1:8" x14ac:dyDescent="0.2">
      <c r="A13" s="148"/>
      <c r="B13" s="153"/>
      <c r="C13" s="169"/>
      <c r="D13" s="170">
        <v>32140</v>
      </c>
      <c r="E13" s="171"/>
      <c r="F13" s="172">
        <v>43220</v>
      </c>
      <c r="G13" s="173"/>
      <c r="H13" s="159"/>
    </row>
    <row r="14" spans="1:8" x14ac:dyDescent="0.2">
      <c r="A14" s="160"/>
      <c r="B14" s="161"/>
      <c r="C14" s="162"/>
      <c r="D14" s="163">
        <v>14736</v>
      </c>
      <c r="E14" s="164"/>
      <c r="F14" s="165">
        <v>22435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2.95</v>
      </c>
      <c r="C19" s="174">
        <f>ROUND(VALUE(SUBSTITUTE(実質収支比率等に係る経年分析!G$48,"▲","-")),2)</f>
        <v>5.73</v>
      </c>
      <c r="D19" s="174">
        <f>ROUND(VALUE(SUBSTITUTE(実質収支比率等に係る経年分析!H$48,"▲","-")),2)</f>
        <v>5.93</v>
      </c>
      <c r="E19" s="174">
        <f>ROUND(VALUE(SUBSTITUTE(実質収支比率等に係る経年分析!I$48,"▲","-")),2)</f>
        <v>6.22</v>
      </c>
      <c r="F19" s="174">
        <f>ROUND(VALUE(SUBSTITUTE(実質収支比率等に係る経年分析!J$48,"▲","-")),2)</f>
        <v>6.86</v>
      </c>
    </row>
    <row r="20" spans="1:11" x14ac:dyDescent="0.2">
      <c r="A20" s="174" t="s">
        <v>57</v>
      </c>
      <c r="B20" s="174">
        <f>ROUND(VALUE(SUBSTITUTE(実質収支比率等に係る経年分析!F$47,"▲","-")),2)</f>
        <v>8.36</v>
      </c>
      <c r="C20" s="174">
        <f>ROUND(VALUE(SUBSTITUTE(実質収支比率等に係る経年分析!G$47,"▲","-")),2)</f>
        <v>9.36</v>
      </c>
      <c r="D20" s="174">
        <f>ROUND(VALUE(SUBSTITUTE(実質収支比率等に係る経年分析!H$47,"▲","-")),2)</f>
        <v>12.39</v>
      </c>
      <c r="E20" s="174">
        <f>ROUND(VALUE(SUBSTITUTE(実質収支比率等に係る経年分析!I$47,"▲","-")),2)</f>
        <v>13.07</v>
      </c>
      <c r="F20" s="174">
        <f>ROUND(VALUE(SUBSTITUTE(実質収支比率等に係る経年分析!J$47,"▲","-")),2)</f>
        <v>15.53</v>
      </c>
    </row>
    <row r="21" spans="1:11" x14ac:dyDescent="0.2">
      <c r="A21" s="174" t="s">
        <v>58</v>
      </c>
      <c r="B21" s="174">
        <f>IF(ISNUMBER(VALUE(SUBSTITUTE(実質収支比率等に係る経年分析!F$49,"▲","-"))),ROUND(VALUE(SUBSTITUTE(実質収支比率等に係る経年分析!F$49,"▲","-")),2),NA())</f>
        <v>1.71</v>
      </c>
      <c r="C21" s="174">
        <f>IF(ISNUMBER(VALUE(SUBSTITUTE(実質収支比率等に係る経年分析!G$49,"▲","-"))),ROUND(VALUE(SUBSTITUTE(実質収支比率等に係る経年分析!G$49,"▲","-")),2),NA())</f>
        <v>2.84</v>
      </c>
      <c r="D21" s="174">
        <f>IF(ISNUMBER(VALUE(SUBSTITUTE(実質収支比率等に係る経年分析!H$49,"▲","-"))),ROUND(VALUE(SUBSTITUTE(実質収支比率等に係る経年分析!H$49,"▲","-")),2),NA())</f>
        <v>0.44</v>
      </c>
      <c r="E21" s="174">
        <f>IF(ISNUMBER(VALUE(SUBSTITUTE(実質収支比率等に係る経年分析!I$49,"▲","-"))),ROUND(VALUE(SUBSTITUTE(実質収支比率等に係る経年分析!I$49,"▲","-")),2),NA())</f>
        <v>6.99</v>
      </c>
      <c r="F21" s="174">
        <f>IF(ISNUMBER(VALUE(SUBSTITUTE(実質収支比率等に係る経年分析!J$49,"▲","-"))),ROUND(VALUE(SUBSTITUTE(実質収支比率等に係る経年分析!J$49,"▲","-")),2),NA())</f>
        <v>5.05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特別会計介護保険事業</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特別会計公共用地先行取得事業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特別会計後期高齢者医療事業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2">
      <c r="A33" s="175" t="str">
        <f>IF(連結実質赤字比率に係る赤字・黒字の構成分析!C$37="",NA(),連結実質赤字比率に係る赤字・黒字の構成分析!C$37)</f>
        <v>特別会計国民健康保険事業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2.1800000000000002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1.0900000000000001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0.39</v>
      </c>
    </row>
    <row r="34" spans="1:16" x14ac:dyDescent="0.2">
      <c r="A34" s="175" t="str">
        <f>IF(連結実質赤字比率に係る赤字・黒字の構成分析!C$36="",NA(),連結実質赤字比率に係る赤字・黒字の構成分析!C$36)</f>
        <v>守口市水道事業会計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5.68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6.71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6.22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6.85</v>
      </c>
    </row>
    <row r="36" spans="1:16" x14ac:dyDescent="0.2">
      <c r="A36" s="175" t="str">
        <f>IF(連結実質赤字比率に係る赤字・黒字の構成分析!C$34="",NA(),連結実質赤字比率に係る赤字・黒字の構成分析!C$34)</f>
        <v>守口市下水道事業会計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7.59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10.87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13.69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4505</v>
      </c>
      <c r="E42" s="176"/>
      <c r="F42" s="176"/>
      <c r="G42" s="176">
        <f>'実質公債費比率（分子）の構造'!L$52</f>
        <v>4488</v>
      </c>
      <c r="H42" s="176"/>
      <c r="I42" s="176"/>
      <c r="J42" s="176">
        <f>'実質公債費比率（分子）の構造'!M$52</f>
        <v>4497</v>
      </c>
      <c r="K42" s="176"/>
      <c r="L42" s="176"/>
      <c r="M42" s="176">
        <f>'実質公債費比率（分子）の構造'!N$52</f>
        <v>4606</v>
      </c>
      <c r="N42" s="176"/>
      <c r="O42" s="176"/>
      <c r="P42" s="176">
        <f>'実質公債費比率（分子）の構造'!O$52</f>
        <v>4547</v>
      </c>
    </row>
    <row r="43" spans="1:16" x14ac:dyDescent="0.2">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112</v>
      </c>
      <c r="C45" s="176"/>
      <c r="D45" s="176"/>
      <c r="E45" s="176">
        <f>'実質公債費比率（分子）の構造'!L$49</f>
        <v>115</v>
      </c>
      <c r="F45" s="176"/>
      <c r="G45" s="176"/>
      <c r="H45" s="176">
        <f>'実質公債費比率（分子）の構造'!M$49</f>
        <v>179</v>
      </c>
      <c r="I45" s="176"/>
      <c r="J45" s="176"/>
      <c r="K45" s="176">
        <f>'実質公債費比率（分子）の構造'!N$49</f>
        <v>158</v>
      </c>
      <c r="L45" s="176"/>
      <c r="M45" s="176"/>
      <c r="N45" s="176">
        <f>'実質公債費比率（分子）の構造'!O$49</f>
        <v>174</v>
      </c>
      <c r="O45" s="176"/>
      <c r="P45" s="176"/>
    </row>
    <row r="46" spans="1:16" x14ac:dyDescent="0.2">
      <c r="A46" s="176" t="s">
        <v>69</v>
      </c>
      <c r="B46" s="176">
        <f>'実質公債費比率（分子）の構造'!K$48</f>
        <v>843</v>
      </c>
      <c r="C46" s="176"/>
      <c r="D46" s="176"/>
      <c r="E46" s="176">
        <f>'実質公債費比率（分子）の構造'!L$48</f>
        <v>816</v>
      </c>
      <c r="F46" s="176"/>
      <c r="G46" s="176"/>
      <c r="H46" s="176">
        <f>'実質公債費比率（分子）の構造'!M$48</f>
        <v>804</v>
      </c>
      <c r="I46" s="176"/>
      <c r="J46" s="176"/>
      <c r="K46" s="176">
        <f>'実質公債費比率（分子）の構造'!N$48</f>
        <v>805</v>
      </c>
      <c r="L46" s="176"/>
      <c r="M46" s="176"/>
      <c r="N46" s="176">
        <f>'実質公債費比率（分子）の構造'!O$48</f>
        <v>802</v>
      </c>
      <c r="O46" s="176"/>
      <c r="P46" s="176"/>
    </row>
    <row r="47" spans="1:16" x14ac:dyDescent="0.2">
      <c r="A47" s="176" t="s">
        <v>70</v>
      </c>
      <c r="B47" s="176" t="str">
        <f>'実質公債費比率（分子）の構造'!K$47</f>
        <v>-</v>
      </c>
      <c r="C47" s="176"/>
      <c r="D47" s="176"/>
      <c r="E47" s="176">
        <f>'実質公債費比率（分子）の構造'!L$47</f>
        <v>8</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5447</v>
      </c>
      <c r="C49" s="176"/>
      <c r="D49" s="176"/>
      <c r="E49" s="176">
        <f>'実質公債費比率（分子）の構造'!L$45</f>
        <v>5474</v>
      </c>
      <c r="F49" s="176"/>
      <c r="G49" s="176"/>
      <c r="H49" s="176">
        <f>'実質公債費比率（分子）の構造'!M$45</f>
        <v>5387</v>
      </c>
      <c r="I49" s="176"/>
      <c r="J49" s="176"/>
      <c r="K49" s="176">
        <f>'実質公債費比率（分子）の構造'!N$45</f>
        <v>5666</v>
      </c>
      <c r="L49" s="176"/>
      <c r="M49" s="176"/>
      <c r="N49" s="176">
        <f>'実質公債費比率（分子）の構造'!O$45</f>
        <v>5025</v>
      </c>
      <c r="O49" s="176"/>
      <c r="P49" s="176"/>
    </row>
    <row r="50" spans="1:16" x14ac:dyDescent="0.2">
      <c r="A50" s="176" t="s">
        <v>73</v>
      </c>
      <c r="B50" s="176" t="e">
        <f>NA()</f>
        <v>#N/A</v>
      </c>
      <c r="C50" s="176">
        <f>IF(ISNUMBER('実質公債費比率（分子）の構造'!K$53),'実質公債費比率（分子）の構造'!K$53,NA())</f>
        <v>1897</v>
      </c>
      <c r="D50" s="176" t="e">
        <f>NA()</f>
        <v>#N/A</v>
      </c>
      <c r="E50" s="176" t="e">
        <f>NA()</f>
        <v>#N/A</v>
      </c>
      <c r="F50" s="176">
        <f>IF(ISNUMBER('実質公債費比率（分子）の構造'!L$53),'実質公債費比率（分子）の構造'!L$53,NA())</f>
        <v>1925</v>
      </c>
      <c r="G50" s="176" t="e">
        <f>NA()</f>
        <v>#N/A</v>
      </c>
      <c r="H50" s="176" t="e">
        <f>NA()</f>
        <v>#N/A</v>
      </c>
      <c r="I50" s="176">
        <f>IF(ISNUMBER('実質公債費比率（分子）の構造'!M$53),'実質公債費比率（分子）の構造'!M$53,NA())</f>
        <v>1873</v>
      </c>
      <c r="J50" s="176" t="e">
        <f>NA()</f>
        <v>#N/A</v>
      </c>
      <c r="K50" s="176" t="e">
        <f>NA()</f>
        <v>#N/A</v>
      </c>
      <c r="L50" s="176">
        <f>IF(ISNUMBER('実質公債費比率（分子）の構造'!N$53),'実質公債費比率（分子）の構造'!N$53,NA())</f>
        <v>2023</v>
      </c>
      <c r="M50" s="176" t="e">
        <f>NA()</f>
        <v>#N/A</v>
      </c>
      <c r="N50" s="176" t="e">
        <f>NA()</f>
        <v>#N/A</v>
      </c>
      <c r="O50" s="176">
        <f>IF(ISNUMBER('実質公債費比率（分子）の構造'!O$53),'実質公債費比率（分子）の構造'!O$53,NA())</f>
        <v>1454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43806</v>
      </c>
      <c r="E56" s="175"/>
      <c r="F56" s="175"/>
      <c r="G56" s="175">
        <f>'将来負担比率（分子）の構造'!J$52</f>
        <v>43632</v>
      </c>
      <c r="H56" s="175"/>
      <c r="I56" s="175"/>
      <c r="J56" s="175">
        <f>'将来負担比率（分子）の構造'!K$52</f>
        <v>44053</v>
      </c>
      <c r="K56" s="175"/>
      <c r="L56" s="175"/>
      <c r="M56" s="175">
        <f>'将来負担比率（分子）の構造'!L$52</f>
        <v>43103</v>
      </c>
      <c r="N56" s="175"/>
      <c r="O56" s="175"/>
      <c r="P56" s="175">
        <f>'将来負担比率（分子）の構造'!M$52</f>
        <v>42409</v>
      </c>
    </row>
    <row r="57" spans="1:16" x14ac:dyDescent="0.2">
      <c r="A57" s="175" t="s">
        <v>44</v>
      </c>
      <c r="B57" s="175"/>
      <c r="C57" s="175"/>
      <c r="D57" s="175">
        <f>'将来負担比率（分子）の構造'!I$51</f>
        <v>8176</v>
      </c>
      <c r="E57" s="175"/>
      <c r="F57" s="175"/>
      <c r="G57" s="175">
        <f>'将来負担比率（分子）の構造'!J$51</f>
        <v>8951</v>
      </c>
      <c r="H57" s="175"/>
      <c r="I57" s="175"/>
      <c r="J57" s="175">
        <f>'将来負担比率（分子）の構造'!K$51</f>
        <v>9604</v>
      </c>
      <c r="K57" s="175"/>
      <c r="L57" s="175"/>
      <c r="M57" s="175">
        <f>'将来負担比率（分子）の構造'!L$51</f>
        <v>10543</v>
      </c>
      <c r="N57" s="175"/>
      <c r="O57" s="175"/>
      <c r="P57" s="175">
        <f>'将来負担比率（分子）の構造'!M$51</f>
        <v>10623</v>
      </c>
    </row>
    <row r="58" spans="1:16" x14ac:dyDescent="0.2">
      <c r="A58" s="175" t="s">
        <v>43</v>
      </c>
      <c r="B58" s="175"/>
      <c r="C58" s="175"/>
      <c r="D58" s="175">
        <f>'将来負担比率（分子）の構造'!I$50</f>
        <v>8095</v>
      </c>
      <c r="E58" s="175"/>
      <c r="F58" s="175"/>
      <c r="G58" s="175">
        <f>'将来負担比率（分子）の構造'!J$50</f>
        <v>8789</v>
      </c>
      <c r="H58" s="175"/>
      <c r="I58" s="175"/>
      <c r="J58" s="175">
        <f>'将来負担比率（分子）の構造'!K$50</f>
        <v>12024</v>
      </c>
      <c r="K58" s="175"/>
      <c r="L58" s="175"/>
      <c r="M58" s="175">
        <f>'将来負担比率（分子）の構造'!L$50</f>
        <v>12034</v>
      </c>
      <c r="N58" s="175"/>
      <c r="O58" s="175"/>
      <c r="P58" s="175">
        <f>'将来負担比率（分子）の構造'!M$50</f>
        <v>14060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4729</v>
      </c>
      <c r="C62" s="175"/>
      <c r="D62" s="175"/>
      <c r="E62" s="175">
        <f>'将来負担比率（分子）の構造'!J$45</f>
        <v>4248</v>
      </c>
      <c r="F62" s="175"/>
      <c r="G62" s="175"/>
      <c r="H62" s="175">
        <f>'将来負担比率（分子）の構造'!K$45</f>
        <v>3913</v>
      </c>
      <c r="I62" s="175"/>
      <c r="J62" s="175"/>
      <c r="K62" s="175">
        <f>'将来負担比率（分子）の構造'!L$45</f>
        <v>3594</v>
      </c>
      <c r="L62" s="175"/>
      <c r="M62" s="175"/>
      <c r="N62" s="175">
        <f>'将来負担比率（分子）の構造'!M$45</f>
        <v>3566</v>
      </c>
      <c r="O62" s="175"/>
      <c r="P62" s="175"/>
    </row>
    <row r="63" spans="1:16" x14ac:dyDescent="0.2">
      <c r="A63" s="175" t="s">
        <v>36</v>
      </c>
      <c r="B63" s="175">
        <f>'将来負担比率（分子）の構造'!I$44</f>
        <v>1111</v>
      </c>
      <c r="C63" s="175"/>
      <c r="D63" s="175"/>
      <c r="E63" s="175">
        <f>'将来負担比率（分子）の構造'!J$44</f>
        <v>1279</v>
      </c>
      <c r="F63" s="175"/>
      <c r="G63" s="175"/>
      <c r="H63" s="175">
        <f>'将来負担比率（分子）の構造'!K$44</f>
        <v>1668</v>
      </c>
      <c r="I63" s="175"/>
      <c r="J63" s="175"/>
      <c r="K63" s="175">
        <f>'将来負担比率（分子）の構造'!L$44</f>
        <v>1742</v>
      </c>
      <c r="L63" s="175"/>
      <c r="M63" s="175"/>
      <c r="N63" s="175">
        <f>'将来負担比率（分子）の構造'!M$44</f>
        <v>2777</v>
      </c>
      <c r="O63" s="175"/>
      <c r="P63" s="175"/>
    </row>
    <row r="64" spans="1:16" x14ac:dyDescent="0.2">
      <c r="A64" s="175" t="s">
        <v>35</v>
      </c>
      <c r="B64" s="175">
        <f>'将来負担比率（分子）の構造'!I$43</f>
        <v>7361</v>
      </c>
      <c r="C64" s="175"/>
      <c r="D64" s="175"/>
      <c r="E64" s="175">
        <f>'将来負担比率（分子）の構造'!J$43</f>
        <v>8033</v>
      </c>
      <c r="F64" s="175"/>
      <c r="G64" s="175"/>
      <c r="H64" s="175">
        <f>'将来負担比率（分子）の構造'!K$43</f>
        <v>8684</v>
      </c>
      <c r="I64" s="175"/>
      <c r="J64" s="175"/>
      <c r="K64" s="175">
        <f>'将来負担比率（分子）の構造'!L$43</f>
        <v>9845</v>
      </c>
      <c r="L64" s="175"/>
      <c r="M64" s="175"/>
      <c r="N64" s="175">
        <f>'将来負担比率（分子）の構造'!M$43</f>
        <v>9820</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62554</v>
      </c>
      <c r="C66" s="175"/>
      <c r="D66" s="175"/>
      <c r="E66" s="175">
        <f>'将来負担比率（分子）の構造'!J$41</f>
        <v>61985</v>
      </c>
      <c r="F66" s="175"/>
      <c r="G66" s="175"/>
      <c r="H66" s="175">
        <f>'将来負担比率（分子）の構造'!K$41</f>
        <v>63102</v>
      </c>
      <c r="I66" s="175"/>
      <c r="J66" s="175"/>
      <c r="K66" s="175">
        <f>'将来負担比率（分子）の構造'!L$41</f>
        <v>59034</v>
      </c>
      <c r="L66" s="175"/>
      <c r="M66" s="175"/>
      <c r="N66" s="175">
        <f>'将来負担比率（分子）の構造'!M$41</f>
        <v>55652</v>
      </c>
      <c r="O66" s="175"/>
      <c r="P66" s="175"/>
    </row>
    <row r="67" spans="1:16" x14ac:dyDescent="0.2">
      <c r="A67" s="175" t="s">
        <v>77</v>
      </c>
      <c r="B67" s="175" t="e">
        <f>NA()</f>
        <v>#N/A</v>
      </c>
      <c r="C67" s="175">
        <f>IF(ISNUMBER('将来負担比率（分子）の構造'!I$53), IF('将来負担比率（分子）の構造'!I$53 &lt; 0, 0, '将来負担比率（分子）の構造'!I$53), NA())</f>
        <v>15678</v>
      </c>
      <c r="D67" s="175" t="e">
        <f>NA()</f>
        <v>#N/A</v>
      </c>
      <c r="E67" s="175" t="e">
        <f>NA()</f>
        <v>#N/A</v>
      </c>
      <c r="F67" s="175">
        <f>IF(ISNUMBER('将来負担比率（分子）の構造'!J$53), IF('将来負担比率（分子）の構造'!J$53 &lt; 0, 0, '将来負担比率（分子）の構造'!J$53), NA())</f>
        <v>14173</v>
      </c>
      <c r="G67" s="175" t="e">
        <f>NA()</f>
        <v>#N/A</v>
      </c>
      <c r="H67" s="175" t="e">
        <f>NA()</f>
        <v>#N/A</v>
      </c>
      <c r="I67" s="175">
        <f>IF(ISNUMBER('将来負担比率（分子）の構造'!K$53), IF('将来負担比率（分子）の構造'!K$53 &lt; 0, 0, '将来負担比率（分子）の構造'!K$53), NA())</f>
        <v>11686</v>
      </c>
      <c r="J67" s="175" t="e">
        <f>NA()</f>
        <v>#N/A</v>
      </c>
      <c r="K67" s="175" t="e">
        <f>NA()</f>
        <v>#N/A</v>
      </c>
      <c r="L67" s="175">
        <f>IF(ISNUMBER('将来負担比率（分子）の構造'!L$53), IF('将来負担比率（分子）の構造'!L$53 &lt; 0, 0, '将来負担比率（分子）の構造'!L$53), NA())</f>
        <v>8535</v>
      </c>
      <c r="M67" s="175" t="e">
        <f>NA()</f>
        <v>#N/A</v>
      </c>
      <c r="N67" s="175" t="e">
        <f>NA()</f>
        <v>#N/A</v>
      </c>
      <c r="O67" s="175">
        <f>IF(ISNUMBER('将来負担比率（分子）の構造'!M$53), IF('将来負担比率（分子）の構造'!M$53 &lt; 0, 0, '将来負担比率（分子）の構造'!M$53), NA())</f>
        <v>4722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3968</v>
      </c>
      <c r="C72" s="179">
        <f>基金残高に係る経年分析!G55</f>
        <v>4378</v>
      </c>
      <c r="D72" s="179">
        <f>基金残高に係る経年分析!H55</f>
        <v>5148</v>
      </c>
    </row>
    <row r="73" spans="1:16" x14ac:dyDescent="0.2">
      <c r="A73" s="178" t="s">
        <v>80</v>
      </c>
      <c r="B73" s="179">
        <f>基金残高に係る経年分析!F56</f>
        <v>2227</v>
      </c>
      <c r="C73" s="179">
        <f>基金残高に係る経年分析!G56</f>
        <v>1034</v>
      </c>
      <c r="D73" s="179">
        <f>基金残高に係る経年分析!H56</f>
        <v>822</v>
      </c>
    </row>
    <row r="74" spans="1:16" x14ac:dyDescent="0.2">
      <c r="A74" s="178" t="s">
        <v>81</v>
      </c>
      <c r="B74" s="179">
        <f>基金残高に係る経年分析!F57</f>
        <v>5830</v>
      </c>
      <c r="C74" s="179">
        <f>基金残高に係る経年分析!G57</f>
        <v>6622</v>
      </c>
      <c r="D74" s="179">
        <f>基金残高に係る経年分析!H57</f>
        <v>8089</v>
      </c>
    </row>
  </sheetData>
  <sheetProtection algorithmName="SHA-512" hashValue="rekVkMfCHKdMDbLgHPBTI1PVDHYeALRwPRIrYimlKqgVO0SVUGyYCtG2dn50UWpbnV2cva51l7nnvzf00L3Drw==" saltValue="8ALgt4pnFRkVdnQGqMjt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22112565</v>
      </c>
      <c r="S5" s="677"/>
      <c r="T5" s="677"/>
      <c r="U5" s="677"/>
      <c r="V5" s="677"/>
      <c r="W5" s="677"/>
      <c r="X5" s="677"/>
      <c r="Y5" s="702"/>
      <c r="Z5" s="715">
        <v>29.7</v>
      </c>
      <c r="AA5" s="715"/>
      <c r="AB5" s="715"/>
      <c r="AC5" s="715"/>
      <c r="AD5" s="716">
        <v>20210967</v>
      </c>
      <c r="AE5" s="716"/>
      <c r="AF5" s="716"/>
      <c r="AG5" s="716"/>
      <c r="AH5" s="716"/>
      <c r="AI5" s="716"/>
      <c r="AJ5" s="716"/>
      <c r="AK5" s="716"/>
      <c r="AL5" s="703">
        <v>60</v>
      </c>
      <c r="AM5" s="685"/>
      <c r="AN5" s="685"/>
      <c r="AO5" s="704"/>
      <c r="AP5" s="679" t="s">
        <v>234</v>
      </c>
      <c r="AQ5" s="680"/>
      <c r="AR5" s="680"/>
      <c r="AS5" s="680"/>
      <c r="AT5" s="680"/>
      <c r="AU5" s="680"/>
      <c r="AV5" s="680"/>
      <c r="AW5" s="680"/>
      <c r="AX5" s="680"/>
      <c r="AY5" s="680"/>
      <c r="AZ5" s="680"/>
      <c r="BA5" s="680"/>
      <c r="BB5" s="680"/>
      <c r="BC5" s="680"/>
      <c r="BD5" s="680"/>
      <c r="BE5" s="680"/>
      <c r="BF5" s="681"/>
      <c r="BG5" s="621">
        <v>19432168</v>
      </c>
      <c r="BH5" s="622"/>
      <c r="BI5" s="622"/>
      <c r="BJ5" s="622"/>
      <c r="BK5" s="622"/>
      <c r="BL5" s="622"/>
      <c r="BM5" s="622"/>
      <c r="BN5" s="623"/>
      <c r="BO5" s="659">
        <v>87.9</v>
      </c>
      <c r="BP5" s="659"/>
      <c r="BQ5" s="659"/>
      <c r="BR5" s="659"/>
      <c r="BS5" s="660">
        <v>330492</v>
      </c>
      <c r="BT5" s="660"/>
      <c r="BU5" s="660"/>
      <c r="BV5" s="660"/>
      <c r="BW5" s="660"/>
      <c r="BX5" s="660"/>
      <c r="BY5" s="660"/>
      <c r="BZ5" s="660"/>
      <c r="CA5" s="660"/>
      <c r="CB5" s="698"/>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219652</v>
      </c>
      <c r="S6" s="622"/>
      <c r="T6" s="622"/>
      <c r="U6" s="622"/>
      <c r="V6" s="622"/>
      <c r="W6" s="622"/>
      <c r="X6" s="622"/>
      <c r="Y6" s="623"/>
      <c r="Z6" s="659">
        <v>0.3</v>
      </c>
      <c r="AA6" s="659"/>
      <c r="AB6" s="659"/>
      <c r="AC6" s="659"/>
      <c r="AD6" s="660">
        <v>219652</v>
      </c>
      <c r="AE6" s="660"/>
      <c r="AF6" s="660"/>
      <c r="AG6" s="660"/>
      <c r="AH6" s="660"/>
      <c r="AI6" s="660"/>
      <c r="AJ6" s="660"/>
      <c r="AK6" s="660"/>
      <c r="AL6" s="624">
        <v>0.7</v>
      </c>
      <c r="AM6" s="625"/>
      <c r="AN6" s="625"/>
      <c r="AO6" s="661"/>
      <c r="AP6" s="618" t="s">
        <v>239</v>
      </c>
      <c r="AQ6" s="619"/>
      <c r="AR6" s="619"/>
      <c r="AS6" s="619"/>
      <c r="AT6" s="619"/>
      <c r="AU6" s="619"/>
      <c r="AV6" s="619"/>
      <c r="AW6" s="619"/>
      <c r="AX6" s="619"/>
      <c r="AY6" s="619"/>
      <c r="AZ6" s="619"/>
      <c r="BA6" s="619"/>
      <c r="BB6" s="619"/>
      <c r="BC6" s="619"/>
      <c r="BD6" s="619"/>
      <c r="BE6" s="619"/>
      <c r="BF6" s="620"/>
      <c r="BG6" s="621">
        <v>19432168</v>
      </c>
      <c r="BH6" s="622"/>
      <c r="BI6" s="622"/>
      <c r="BJ6" s="622"/>
      <c r="BK6" s="622"/>
      <c r="BL6" s="622"/>
      <c r="BM6" s="622"/>
      <c r="BN6" s="623"/>
      <c r="BO6" s="659">
        <v>87.9</v>
      </c>
      <c r="BP6" s="659"/>
      <c r="BQ6" s="659"/>
      <c r="BR6" s="659"/>
      <c r="BS6" s="660">
        <v>330492</v>
      </c>
      <c r="BT6" s="660"/>
      <c r="BU6" s="660"/>
      <c r="BV6" s="660"/>
      <c r="BW6" s="660"/>
      <c r="BX6" s="660"/>
      <c r="BY6" s="660"/>
      <c r="BZ6" s="660"/>
      <c r="CA6" s="660"/>
      <c r="CB6" s="698"/>
      <c r="CD6" s="679" t="s">
        <v>240</v>
      </c>
      <c r="CE6" s="680"/>
      <c r="CF6" s="680"/>
      <c r="CG6" s="680"/>
      <c r="CH6" s="680"/>
      <c r="CI6" s="680"/>
      <c r="CJ6" s="680"/>
      <c r="CK6" s="680"/>
      <c r="CL6" s="680"/>
      <c r="CM6" s="680"/>
      <c r="CN6" s="680"/>
      <c r="CO6" s="680"/>
      <c r="CP6" s="680"/>
      <c r="CQ6" s="681"/>
      <c r="CR6" s="621">
        <v>379158</v>
      </c>
      <c r="CS6" s="622"/>
      <c r="CT6" s="622"/>
      <c r="CU6" s="622"/>
      <c r="CV6" s="622"/>
      <c r="CW6" s="622"/>
      <c r="CX6" s="622"/>
      <c r="CY6" s="623"/>
      <c r="CZ6" s="703">
        <v>0.5</v>
      </c>
      <c r="DA6" s="685"/>
      <c r="DB6" s="685"/>
      <c r="DC6" s="705"/>
      <c r="DD6" s="627" t="s">
        <v>241</v>
      </c>
      <c r="DE6" s="622"/>
      <c r="DF6" s="622"/>
      <c r="DG6" s="622"/>
      <c r="DH6" s="622"/>
      <c r="DI6" s="622"/>
      <c r="DJ6" s="622"/>
      <c r="DK6" s="622"/>
      <c r="DL6" s="622"/>
      <c r="DM6" s="622"/>
      <c r="DN6" s="622"/>
      <c r="DO6" s="622"/>
      <c r="DP6" s="623"/>
      <c r="DQ6" s="627">
        <v>379158</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18164</v>
      </c>
      <c r="S7" s="622"/>
      <c r="T7" s="622"/>
      <c r="U7" s="622"/>
      <c r="V7" s="622"/>
      <c r="W7" s="622"/>
      <c r="X7" s="622"/>
      <c r="Y7" s="623"/>
      <c r="Z7" s="659">
        <v>0</v>
      </c>
      <c r="AA7" s="659"/>
      <c r="AB7" s="659"/>
      <c r="AC7" s="659"/>
      <c r="AD7" s="660">
        <v>18164</v>
      </c>
      <c r="AE7" s="660"/>
      <c r="AF7" s="660"/>
      <c r="AG7" s="660"/>
      <c r="AH7" s="660"/>
      <c r="AI7" s="660"/>
      <c r="AJ7" s="660"/>
      <c r="AK7" s="660"/>
      <c r="AL7" s="624">
        <v>0.1</v>
      </c>
      <c r="AM7" s="625"/>
      <c r="AN7" s="625"/>
      <c r="AO7" s="661"/>
      <c r="AP7" s="618" t="s">
        <v>243</v>
      </c>
      <c r="AQ7" s="619"/>
      <c r="AR7" s="619"/>
      <c r="AS7" s="619"/>
      <c r="AT7" s="619"/>
      <c r="AU7" s="619"/>
      <c r="AV7" s="619"/>
      <c r="AW7" s="619"/>
      <c r="AX7" s="619"/>
      <c r="AY7" s="619"/>
      <c r="AZ7" s="619"/>
      <c r="BA7" s="619"/>
      <c r="BB7" s="619"/>
      <c r="BC7" s="619"/>
      <c r="BD7" s="619"/>
      <c r="BE7" s="619"/>
      <c r="BF7" s="620"/>
      <c r="BG7" s="621">
        <v>8860538</v>
      </c>
      <c r="BH7" s="622"/>
      <c r="BI7" s="622"/>
      <c r="BJ7" s="622"/>
      <c r="BK7" s="622"/>
      <c r="BL7" s="622"/>
      <c r="BM7" s="622"/>
      <c r="BN7" s="623"/>
      <c r="BO7" s="659">
        <v>40.1</v>
      </c>
      <c r="BP7" s="659"/>
      <c r="BQ7" s="659"/>
      <c r="BR7" s="659"/>
      <c r="BS7" s="660">
        <v>330492</v>
      </c>
      <c r="BT7" s="660"/>
      <c r="BU7" s="660"/>
      <c r="BV7" s="660"/>
      <c r="BW7" s="660"/>
      <c r="BX7" s="660"/>
      <c r="BY7" s="660"/>
      <c r="BZ7" s="660"/>
      <c r="CA7" s="660"/>
      <c r="CB7" s="698"/>
      <c r="CD7" s="618" t="s">
        <v>244</v>
      </c>
      <c r="CE7" s="619"/>
      <c r="CF7" s="619"/>
      <c r="CG7" s="619"/>
      <c r="CH7" s="619"/>
      <c r="CI7" s="619"/>
      <c r="CJ7" s="619"/>
      <c r="CK7" s="619"/>
      <c r="CL7" s="619"/>
      <c r="CM7" s="619"/>
      <c r="CN7" s="619"/>
      <c r="CO7" s="619"/>
      <c r="CP7" s="619"/>
      <c r="CQ7" s="620"/>
      <c r="CR7" s="621">
        <v>7019617</v>
      </c>
      <c r="CS7" s="622"/>
      <c r="CT7" s="622"/>
      <c r="CU7" s="622"/>
      <c r="CV7" s="622"/>
      <c r="CW7" s="622"/>
      <c r="CX7" s="622"/>
      <c r="CY7" s="623"/>
      <c r="CZ7" s="659">
        <v>9.8000000000000007</v>
      </c>
      <c r="DA7" s="659"/>
      <c r="DB7" s="659"/>
      <c r="DC7" s="659"/>
      <c r="DD7" s="627">
        <v>1392626</v>
      </c>
      <c r="DE7" s="622"/>
      <c r="DF7" s="622"/>
      <c r="DG7" s="622"/>
      <c r="DH7" s="622"/>
      <c r="DI7" s="622"/>
      <c r="DJ7" s="622"/>
      <c r="DK7" s="622"/>
      <c r="DL7" s="622"/>
      <c r="DM7" s="622"/>
      <c r="DN7" s="622"/>
      <c r="DO7" s="622"/>
      <c r="DP7" s="623"/>
      <c r="DQ7" s="627">
        <v>4311525</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151453</v>
      </c>
      <c r="S8" s="622"/>
      <c r="T8" s="622"/>
      <c r="U8" s="622"/>
      <c r="V8" s="622"/>
      <c r="W8" s="622"/>
      <c r="X8" s="622"/>
      <c r="Y8" s="623"/>
      <c r="Z8" s="659">
        <v>0.2</v>
      </c>
      <c r="AA8" s="659"/>
      <c r="AB8" s="659"/>
      <c r="AC8" s="659"/>
      <c r="AD8" s="660">
        <v>151453</v>
      </c>
      <c r="AE8" s="660"/>
      <c r="AF8" s="660"/>
      <c r="AG8" s="660"/>
      <c r="AH8" s="660"/>
      <c r="AI8" s="660"/>
      <c r="AJ8" s="660"/>
      <c r="AK8" s="660"/>
      <c r="AL8" s="624">
        <v>0.4</v>
      </c>
      <c r="AM8" s="625"/>
      <c r="AN8" s="625"/>
      <c r="AO8" s="661"/>
      <c r="AP8" s="618" t="s">
        <v>246</v>
      </c>
      <c r="AQ8" s="619"/>
      <c r="AR8" s="619"/>
      <c r="AS8" s="619"/>
      <c r="AT8" s="619"/>
      <c r="AU8" s="619"/>
      <c r="AV8" s="619"/>
      <c r="AW8" s="619"/>
      <c r="AX8" s="619"/>
      <c r="AY8" s="619"/>
      <c r="AZ8" s="619"/>
      <c r="BA8" s="619"/>
      <c r="BB8" s="619"/>
      <c r="BC8" s="619"/>
      <c r="BD8" s="619"/>
      <c r="BE8" s="619"/>
      <c r="BF8" s="620"/>
      <c r="BG8" s="621">
        <v>237354</v>
      </c>
      <c r="BH8" s="622"/>
      <c r="BI8" s="622"/>
      <c r="BJ8" s="622"/>
      <c r="BK8" s="622"/>
      <c r="BL8" s="622"/>
      <c r="BM8" s="622"/>
      <c r="BN8" s="623"/>
      <c r="BO8" s="659">
        <v>1.1000000000000001</v>
      </c>
      <c r="BP8" s="659"/>
      <c r="BQ8" s="659"/>
      <c r="BR8" s="659"/>
      <c r="BS8" s="660" t="s">
        <v>179</v>
      </c>
      <c r="BT8" s="660"/>
      <c r="BU8" s="660"/>
      <c r="BV8" s="660"/>
      <c r="BW8" s="660"/>
      <c r="BX8" s="660"/>
      <c r="BY8" s="660"/>
      <c r="BZ8" s="660"/>
      <c r="CA8" s="660"/>
      <c r="CB8" s="698"/>
      <c r="CD8" s="618" t="s">
        <v>247</v>
      </c>
      <c r="CE8" s="619"/>
      <c r="CF8" s="619"/>
      <c r="CG8" s="619"/>
      <c r="CH8" s="619"/>
      <c r="CI8" s="619"/>
      <c r="CJ8" s="619"/>
      <c r="CK8" s="619"/>
      <c r="CL8" s="619"/>
      <c r="CM8" s="619"/>
      <c r="CN8" s="619"/>
      <c r="CO8" s="619"/>
      <c r="CP8" s="619"/>
      <c r="CQ8" s="620"/>
      <c r="CR8" s="621">
        <v>38694967</v>
      </c>
      <c r="CS8" s="622"/>
      <c r="CT8" s="622"/>
      <c r="CU8" s="622"/>
      <c r="CV8" s="622"/>
      <c r="CW8" s="622"/>
      <c r="CX8" s="622"/>
      <c r="CY8" s="623"/>
      <c r="CZ8" s="659">
        <v>53.8</v>
      </c>
      <c r="DA8" s="659"/>
      <c r="DB8" s="659"/>
      <c r="DC8" s="659"/>
      <c r="DD8" s="627">
        <v>692171</v>
      </c>
      <c r="DE8" s="622"/>
      <c r="DF8" s="622"/>
      <c r="DG8" s="622"/>
      <c r="DH8" s="622"/>
      <c r="DI8" s="622"/>
      <c r="DJ8" s="622"/>
      <c r="DK8" s="622"/>
      <c r="DL8" s="622"/>
      <c r="DM8" s="622"/>
      <c r="DN8" s="622"/>
      <c r="DO8" s="622"/>
      <c r="DP8" s="623"/>
      <c r="DQ8" s="627">
        <v>15967812</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108208</v>
      </c>
      <c r="S9" s="622"/>
      <c r="T9" s="622"/>
      <c r="U9" s="622"/>
      <c r="V9" s="622"/>
      <c r="W9" s="622"/>
      <c r="X9" s="622"/>
      <c r="Y9" s="623"/>
      <c r="Z9" s="659">
        <v>0.1</v>
      </c>
      <c r="AA9" s="659"/>
      <c r="AB9" s="659"/>
      <c r="AC9" s="659"/>
      <c r="AD9" s="660">
        <v>108208</v>
      </c>
      <c r="AE9" s="660"/>
      <c r="AF9" s="660"/>
      <c r="AG9" s="660"/>
      <c r="AH9" s="660"/>
      <c r="AI9" s="660"/>
      <c r="AJ9" s="660"/>
      <c r="AK9" s="660"/>
      <c r="AL9" s="624">
        <v>0.3</v>
      </c>
      <c r="AM9" s="625"/>
      <c r="AN9" s="625"/>
      <c r="AO9" s="661"/>
      <c r="AP9" s="618" t="s">
        <v>249</v>
      </c>
      <c r="AQ9" s="619"/>
      <c r="AR9" s="619"/>
      <c r="AS9" s="619"/>
      <c r="AT9" s="619"/>
      <c r="AU9" s="619"/>
      <c r="AV9" s="619"/>
      <c r="AW9" s="619"/>
      <c r="AX9" s="619"/>
      <c r="AY9" s="619"/>
      <c r="AZ9" s="619"/>
      <c r="BA9" s="619"/>
      <c r="BB9" s="619"/>
      <c r="BC9" s="619"/>
      <c r="BD9" s="619"/>
      <c r="BE9" s="619"/>
      <c r="BF9" s="620"/>
      <c r="BG9" s="621">
        <v>7260311</v>
      </c>
      <c r="BH9" s="622"/>
      <c r="BI9" s="622"/>
      <c r="BJ9" s="622"/>
      <c r="BK9" s="622"/>
      <c r="BL9" s="622"/>
      <c r="BM9" s="622"/>
      <c r="BN9" s="623"/>
      <c r="BO9" s="659">
        <v>32.799999999999997</v>
      </c>
      <c r="BP9" s="659"/>
      <c r="BQ9" s="659"/>
      <c r="BR9" s="659"/>
      <c r="BS9" s="660" t="s">
        <v>241</v>
      </c>
      <c r="BT9" s="660"/>
      <c r="BU9" s="660"/>
      <c r="BV9" s="660"/>
      <c r="BW9" s="660"/>
      <c r="BX9" s="660"/>
      <c r="BY9" s="660"/>
      <c r="BZ9" s="660"/>
      <c r="CA9" s="660"/>
      <c r="CB9" s="698"/>
      <c r="CD9" s="618" t="s">
        <v>250</v>
      </c>
      <c r="CE9" s="619"/>
      <c r="CF9" s="619"/>
      <c r="CG9" s="619"/>
      <c r="CH9" s="619"/>
      <c r="CI9" s="619"/>
      <c r="CJ9" s="619"/>
      <c r="CK9" s="619"/>
      <c r="CL9" s="619"/>
      <c r="CM9" s="619"/>
      <c r="CN9" s="619"/>
      <c r="CO9" s="619"/>
      <c r="CP9" s="619"/>
      <c r="CQ9" s="620"/>
      <c r="CR9" s="621">
        <v>6407475</v>
      </c>
      <c r="CS9" s="622"/>
      <c r="CT9" s="622"/>
      <c r="CU9" s="622"/>
      <c r="CV9" s="622"/>
      <c r="CW9" s="622"/>
      <c r="CX9" s="622"/>
      <c r="CY9" s="623"/>
      <c r="CZ9" s="659">
        <v>8.9</v>
      </c>
      <c r="DA9" s="659"/>
      <c r="DB9" s="659"/>
      <c r="DC9" s="659"/>
      <c r="DD9" s="627">
        <v>301192</v>
      </c>
      <c r="DE9" s="622"/>
      <c r="DF9" s="622"/>
      <c r="DG9" s="622"/>
      <c r="DH9" s="622"/>
      <c r="DI9" s="622"/>
      <c r="DJ9" s="622"/>
      <c r="DK9" s="622"/>
      <c r="DL9" s="622"/>
      <c r="DM9" s="622"/>
      <c r="DN9" s="622"/>
      <c r="DO9" s="622"/>
      <c r="DP9" s="623"/>
      <c r="DQ9" s="627">
        <v>2994630</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59" t="s">
        <v>179</v>
      </c>
      <c r="AA10" s="659"/>
      <c r="AB10" s="659"/>
      <c r="AC10" s="659"/>
      <c r="AD10" s="660" t="s">
        <v>179</v>
      </c>
      <c r="AE10" s="660"/>
      <c r="AF10" s="660"/>
      <c r="AG10" s="660"/>
      <c r="AH10" s="660"/>
      <c r="AI10" s="660"/>
      <c r="AJ10" s="660"/>
      <c r="AK10" s="660"/>
      <c r="AL10" s="624" t="s">
        <v>179</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504727</v>
      </c>
      <c r="BH10" s="622"/>
      <c r="BI10" s="622"/>
      <c r="BJ10" s="622"/>
      <c r="BK10" s="622"/>
      <c r="BL10" s="622"/>
      <c r="BM10" s="622"/>
      <c r="BN10" s="623"/>
      <c r="BO10" s="659">
        <v>2.2999999999999998</v>
      </c>
      <c r="BP10" s="659"/>
      <c r="BQ10" s="659"/>
      <c r="BR10" s="659"/>
      <c r="BS10" s="660">
        <v>84449</v>
      </c>
      <c r="BT10" s="660"/>
      <c r="BU10" s="660"/>
      <c r="BV10" s="660"/>
      <c r="BW10" s="660"/>
      <c r="BX10" s="660"/>
      <c r="BY10" s="660"/>
      <c r="BZ10" s="660"/>
      <c r="CA10" s="660"/>
      <c r="CB10" s="698"/>
      <c r="CD10" s="618" t="s">
        <v>253</v>
      </c>
      <c r="CE10" s="619"/>
      <c r="CF10" s="619"/>
      <c r="CG10" s="619"/>
      <c r="CH10" s="619"/>
      <c r="CI10" s="619"/>
      <c r="CJ10" s="619"/>
      <c r="CK10" s="619"/>
      <c r="CL10" s="619"/>
      <c r="CM10" s="619"/>
      <c r="CN10" s="619"/>
      <c r="CO10" s="619"/>
      <c r="CP10" s="619"/>
      <c r="CQ10" s="620"/>
      <c r="CR10" s="621">
        <v>19379</v>
      </c>
      <c r="CS10" s="622"/>
      <c r="CT10" s="622"/>
      <c r="CU10" s="622"/>
      <c r="CV10" s="622"/>
      <c r="CW10" s="622"/>
      <c r="CX10" s="622"/>
      <c r="CY10" s="623"/>
      <c r="CZ10" s="659">
        <v>0</v>
      </c>
      <c r="DA10" s="659"/>
      <c r="DB10" s="659"/>
      <c r="DC10" s="659"/>
      <c r="DD10" s="627" t="s">
        <v>179</v>
      </c>
      <c r="DE10" s="622"/>
      <c r="DF10" s="622"/>
      <c r="DG10" s="622"/>
      <c r="DH10" s="622"/>
      <c r="DI10" s="622"/>
      <c r="DJ10" s="622"/>
      <c r="DK10" s="622"/>
      <c r="DL10" s="622"/>
      <c r="DM10" s="622"/>
      <c r="DN10" s="622"/>
      <c r="DO10" s="622"/>
      <c r="DP10" s="623"/>
      <c r="DQ10" s="627">
        <v>19379</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3354076</v>
      </c>
      <c r="S11" s="622"/>
      <c r="T11" s="622"/>
      <c r="U11" s="622"/>
      <c r="V11" s="622"/>
      <c r="W11" s="622"/>
      <c r="X11" s="622"/>
      <c r="Y11" s="623"/>
      <c r="Z11" s="624">
        <v>4.5</v>
      </c>
      <c r="AA11" s="625"/>
      <c r="AB11" s="625"/>
      <c r="AC11" s="626"/>
      <c r="AD11" s="627">
        <v>3354076</v>
      </c>
      <c r="AE11" s="622"/>
      <c r="AF11" s="622"/>
      <c r="AG11" s="622"/>
      <c r="AH11" s="622"/>
      <c r="AI11" s="622"/>
      <c r="AJ11" s="622"/>
      <c r="AK11" s="623"/>
      <c r="AL11" s="624">
        <v>10</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858146</v>
      </c>
      <c r="BH11" s="622"/>
      <c r="BI11" s="622"/>
      <c r="BJ11" s="622"/>
      <c r="BK11" s="622"/>
      <c r="BL11" s="622"/>
      <c r="BM11" s="622"/>
      <c r="BN11" s="623"/>
      <c r="BO11" s="659">
        <v>3.9</v>
      </c>
      <c r="BP11" s="659"/>
      <c r="BQ11" s="659"/>
      <c r="BR11" s="659"/>
      <c r="BS11" s="660">
        <v>246043</v>
      </c>
      <c r="BT11" s="660"/>
      <c r="BU11" s="660"/>
      <c r="BV11" s="660"/>
      <c r="BW11" s="660"/>
      <c r="BX11" s="660"/>
      <c r="BY11" s="660"/>
      <c r="BZ11" s="660"/>
      <c r="CA11" s="660"/>
      <c r="CB11" s="698"/>
      <c r="CD11" s="618" t="s">
        <v>256</v>
      </c>
      <c r="CE11" s="619"/>
      <c r="CF11" s="619"/>
      <c r="CG11" s="619"/>
      <c r="CH11" s="619"/>
      <c r="CI11" s="619"/>
      <c r="CJ11" s="619"/>
      <c r="CK11" s="619"/>
      <c r="CL11" s="619"/>
      <c r="CM11" s="619"/>
      <c r="CN11" s="619"/>
      <c r="CO11" s="619"/>
      <c r="CP11" s="619"/>
      <c r="CQ11" s="620"/>
      <c r="CR11" s="621">
        <v>40095</v>
      </c>
      <c r="CS11" s="622"/>
      <c r="CT11" s="622"/>
      <c r="CU11" s="622"/>
      <c r="CV11" s="622"/>
      <c r="CW11" s="622"/>
      <c r="CX11" s="622"/>
      <c r="CY11" s="623"/>
      <c r="CZ11" s="659">
        <v>0.1</v>
      </c>
      <c r="DA11" s="659"/>
      <c r="DB11" s="659"/>
      <c r="DC11" s="659"/>
      <c r="DD11" s="627" t="s">
        <v>241</v>
      </c>
      <c r="DE11" s="622"/>
      <c r="DF11" s="622"/>
      <c r="DG11" s="622"/>
      <c r="DH11" s="622"/>
      <c r="DI11" s="622"/>
      <c r="DJ11" s="622"/>
      <c r="DK11" s="622"/>
      <c r="DL11" s="622"/>
      <c r="DM11" s="622"/>
      <c r="DN11" s="622"/>
      <c r="DO11" s="622"/>
      <c r="DP11" s="623"/>
      <c r="DQ11" s="627">
        <v>38483</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t="s">
        <v>179</v>
      </c>
      <c r="S12" s="622"/>
      <c r="T12" s="622"/>
      <c r="U12" s="622"/>
      <c r="V12" s="622"/>
      <c r="W12" s="622"/>
      <c r="X12" s="622"/>
      <c r="Y12" s="623"/>
      <c r="Z12" s="659" t="s">
        <v>241</v>
      </c>
      <c r="AA12" s="659"/>
      <c r="AB12" s="659"/>
      <c r="AC12" s="659"/>
      <c r="AD12" s="660" t="s">
        <v>241</v>
      </c>
      <c r="AE12" s="660"/>
      <c r="AF12" s="660"/>
      <c r="AG12" s="660"/>
      <c r="AH12" s="660"/>
      <c r="AI12" s="660"/>
      <c r="AJ12" s="660"/>
      <c r="AK12" s="660"/>
      <c r="AL12" s="624" t="s">
        <v>241</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9271333</v>
      </c>
      <c r="BH12" s="622"/>
      <c r="BI12" s="622"/>
      <c r="BJ12" s="622"/>
      <c r="BK12" s="622"/>
      <c r="BL12" s="622"/>
      <c r="BM12" s="622"/>
      <c r="BN12" s="623"/>
      <c r="BO12" s="659">
        <v>41.9</v>
      </c>
      <c r="BP12" s="659"/>
      <c r="BQ12" s="659"/>
      <c r="BR12" s="659"/>
      <c r="BS12" s="660" t="s">
        <v>179</v>
      </c>
      <c r="BT12" s="660"/>
      <c r="BU12" s="660"/>
      <c r="BV12" s="660"/>
      <c r="BW12" s="660"/>
      <c r="BX12" s="660"/>
      <c r="BY12" s="660"/>
      <c r="BZ12" s="660"/>
      <c r="CA12" s="660"/>
      <c r="CB12" s="698"/>
      <c r="CD12" s="618" t="s">
        <v>259</v>
      </c>
      <c r="CE12" s="619"/>
      <c r="CF12" s="619"/>
      <c r="CG12" s="619"/>
      <c r="CH12" s="619"/>
      <c r="CI12" s="619"/>
      <c r="CJ12" s="619"/>
      <c r="CK12" s="619"/>
      <c r="CL12" s="619"/>
      <c r="CM12" s="619"/>
      <c r="CN12" s="619"/>
      <c r="CO12" s="619"/>
      <c r="CP12" s="619"/>
      <c r="CQ12" s="620"/>
      <c r="CR12" s="621">
        <v>1316000</v>
      </c>
      <c r="CS12" s="622"/>
      <c r="CT12" s="622"/>
      <c r="CU12" s="622"/>
      <c r="CV12" s="622"/>
      <c r="CW12" s="622"/>
      <c r="CX12" s="622"/>
      <c r="CY12" s="623"/>
      <c r="CZ12" s="659">
        <v>1.8</v>
      </c>
      <c r="DA12" s="659"/>
      <c r="DB12" s="659"/>
      <c r="DC12" s="659"/>
      <c r="DD12" s="627">
        <v>600</v>
      </c>
      <c r="DE12" s="622"/>
      <c r="DF12" s="622"/>
      <c r="DG12" s="622"/>
      <c r="DH12" s="622"/>
      <c r="DI12" s="622"/>
      <c r="DJ12" s="622"/>
      <c r="DK12" s="622"/>
      <c r="DL12" s="622"/>
      <c r="DM12" s="622"/>
      <c r="DN12" s="622"/>
      <c r="DO12" s="622"/>
      <c r="DP12" s="623"/>
      <c r="DQ12" s="627">
        <v>1311457</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59" t="s">
        <v>241</v>
      </c>
      <c r="AA13" s="659"/>
      <c r="AB13" s="659"/>
      <c r="AC13" s="659"/>
      <c r="AD13" s="660" t="s">
        <v>241</v>
      </c>
      <c r="AE13" s="660"/>
      <c r="AF13" s="660"/>
      <c r="AG13" s="660"/>
      <c r="AH13" s="660"/>
      <c r="AI13" s="660"/>
      <c r="AJ13" s="660"/>
      <c r="AK13" s="660"/>
      <c r="AL13" s="624" t="s">
        <v>179</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9074133</v>
      </c>
      <c r="BH13" s="622"/>
      <c r="BI13" s="622"/>
      <c r="BJ13" s="622"/>
      <c r="BK13" s="622"/>
      <c r="BL13" s="622"/>
      <c r="BM13" s="622"/>
      <c r="BN13" s="623"/>
      <c r="BO13" s="659">
        <v>41</v>
      </c>
      <c r="BP13" s="659"/>
      <c r="BQ13" s="659"/>
      <c r="BR13" s="659"/>
      <c r="BS13" s="660" t="s">
        <v>241</v>
      </c>
      <c r="BT13" s="660"/>
      <c r="BU13" s="660"/>
      <c r="BV13" s="660"/>
      <c r="BW13" s="660"/>
      <c r="BX13" s="660"/>
      <c r="BY13" s="660"/>
      <c r="BZ13" s="660"/>
      <c r="CA13" s="660"/>
      <c r="CB13" s="698"/>
      <c r="CD13" s="618" t="s">
        <v>262</v>
      </c>
      <c r="CE13" s="619"/>
      <c r="CF13" s="619"/>
      <c r="CG13" s="619"/>
      <c r="CH13" s="619"/>
      <c r="CI13" s="619"/>
      <c r="CJ13" s="619"/>
      <c r="CK13" s="619"/>
      <c r="CL13" s="619"/>
      <c r="CM13" s="619"/>
      <c r="CN13" s="619"/>
      <c r="CO13" s="619"/>
      <c r="CP13" s="619"/>
      <c r="CQ13" s="620"/>
      <c r="CR13" s="621">
        <v>4782252</v>
      </c>
      <c r="CS13" s="622"/>
      <c r="CT13" s="622"/>
      <c r="CU13" s="622"/>
      <c r="CV13" s="622"/>
      <c r="CW13" s="622"/>
      <c r="CX13" s="622"/>
      <c r="CY13" s="623"/>
      <c r="CZ13" s="659">
        <v>6.6</v>
      </c>
      <c r="DA13" s="659"/>
      <c r="DB13" s="659"/>
      <c r="DC13" s="659"/>
      <c r="DD13" s="627">
        <v>2218311</v>
      </c>
      <c r="DE13" s="622"/>
      <c r="DF13" s="622"/>
      <c r="DG13" s="622"/>
      <c r="DH13" s="622"/>
      <c r="DI13" s="622"/>
      <c r="DJ13" s="622"/>
      <c r="DK13" s="622"/>
      <c r="DL13" s="622"/>
      <c r="DM13" s="622"/>
      <c r="DN13" s="622"/>
      <c r="DO13" s="622"/>
      <c r="DP13" s="623"/>
      <c r="DQ13" s="627">
        <v>2617844</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1596</v>
      </c>
      <c r="S14" s="622"/>
      <c r="T14" s="622"/>
      <c r="U14" s="622"/>
      <c r="V14" s="622"/>
      <c r="W14" s="622"/>
      <c r="X14" s="622"/>
      <c r="Y14" s="623"/>
      <c r="Z14" s="659">
        <v>0</v>
      </c>
      <c r="AA14" s="659"/>
      <c r="AB14" s="659"/>
      <c r="AC14" s="659"/>
      <c r="AD14" s="660">
        <v>1596</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174569</v>
      </c>
      <c r="BH14" s="622"/>
      <c r="BI14" s="622"/>
      <c r="BJ14" s="622"/>
      <c r="BK14" s="622"/>
      <c r="BL14" s="622"/>
      <c r="BM14" s="622"/>
      <c r="BN14" s="623"/>
      <c r="BO14" s="659">
        <v>0.8</v>
      </c>
      <c r="BP14" s="659"/>
      <c r="BQ14" s="659"/>
      <c r="BR14" s="659"/>
      <c r="BS14" s="660" t="s">
        <v>179</v>
      </c>
      <c r="BT14" s="660"/>
      <c r="BU14" s="660"/>
      <c r="BV14" s="660"/>
      <c r="BW14" s="660"/>
      <c r="BX14" s="660"/>
      <c r="BY14" s="660"/>
      <c r="BZ14" s="660"/>
      <c r="CA14" s="660"/>
      <c r="CB14" s="698"/>
      <c r="CD14" s="618" t="s">
        <v>265</v>
      </c>
      <c r="CE14" s="619"/>
      <c r="CF14" s="619"/>
      <c r="CG14" s="619"/>
      <c r="CH14" s="619"/>
      <c r="CI14" s="619"/>
      <c r="CJ14" s="619"/>
      <c r="CK14" s="619"/>
      <c r="CL14" s="619"/>
      <c r="CM14" s="619"/>
      <c r="CN14" s="619"/>
      <c r="CO14" s="619"/>
      <c r="CP14" s="619"/>
      <c r="CQ14" s="620"/>
      <c r="CR14" s="621">
        <v>2273399</v>
      </c>
      <c r="CS14" s="622"/>
      <c r="CT14" s="622"/>
      <c r="CU14" s="622"/>
      <c r="CV14" s="622"/>
      <c r="CW14" s="622"/>
      <c r="CX14" s="622"/>
      <c r="CY14" s="623"/>
      <c r="CZ14" s="659">
        <v>3.2</v>
      </c>
      <c r="DA14" s="659"/>
      <c r="DB14" s="659"/>
      <c r="DC14" s="659"/>
      <c r="DD14" s="627">
        <v>13847</v>
      </c>
      <c r="DE14" s="622"/>
      <c r="DF14" s="622"/>
      <c r="DG14" s="622"/>
      <c r="DH14" s="622"/>
      <c r="DI14" s="622"/>
      <c r="DJ14" s="622"/>
      <c r="DK14" s="622"/>
      <c r="DL14" s="622"/>
      <c r="DM14" s="622"/>
      <c r="DN14" s="622"/>
      <c r="DO14" s="622"/>
      <c r="DP14" s="623"/>
      <c r="DQ14" s="627">
        <v>2210073</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179</v>
      </c>
      <c r="S15" s="622"/>
      <c r="T15" s="622"/>
      <c r="U15" s="622"/>
      <c r="V15" s="622"/>
      <c r="W15" s="622"/>
      <c r="X15" s="622"/>
      <c r="Y15" s="623"/>
      <c r="Z15" s="659" t="s">
        <v>179</v>
      </c>
      <c r="AA15" s="659"/>
      <c r="AB15" s="659"/>
      <c r="AC15" s="659"/>
      <c r="AD15" s="660" t="s">
        <v>241</v>
      </c>
      <c r="AE15" s="660"/>
      <c r="AF15" s="660"/>
      <c r="AG15" s="660"/>
      <c r="AH15" s="660"/>
      <c r="AI15" s="660"/>
      <c r="AJ15" s="660"/>
      <c r="AK15" s="660"/>
      <c r="AL15" s="624" t="s">
        <v>241</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1125728</v>
      </c>
      <c r="BH15" s="622"/>
      <c r="BI15" s="622"/>
      <c r="BJ15" s="622"/>
      <c r="BK15" s="622"/>
      <c r="BL15" s="622"/>
      <c r="BM15" s="622"/>
      <c r="BN15" s="623"/>
      <c r="BO15" s="659">
        <v>5.0999999999999996</v>
      </c>
      <c r="BP15" s="659"/>
      <c r="BQ15" s="659"/>
      <c r="BR15" s="659"/>
      <c r="BS15" s="660" t="s">
        <v>179</v>
      </c>
      <c r="BT15" s="660"/>
      <c r="BU15" s="660"/>
      <c r="BV15" s="660"/>
      <c r="BW15" s="660"/>
      <c r="BX15" s="660"/>
      <c r="BY15" s="660"/>
      <c r="BZ15" s="660"/>
      <c r="CA15" s="660"/>
      <c r="CB15" s="698"/>
      <c r="CD15" s="618" t="s">
        <v>268</v>
      </c>
      <c r="CE15" s="619"/>
      <c r="CF15" s="619"/>
      <c r="CG15" s="619"/>
      <c r="CH15" s="619"/>
      <c r="CI15" s="619"/>
      <c r="CJ15" s="619"/>
      <c r="CK15" s="619"/>
      <c r="CL15" s="619"/>
      <c r="CM15" s="619"/>
      <c r="CN15" s="619"/>
      <c r="CO15" s="619"/>
      <c r="CP15" s="619"/>
      <c r="CQ15" s="620"/>
      <c r="CR15" s="621">
        <v>4612513</v>
      </c>
      <c r="CS15" s="622"/>
      <c r="CT15" s="622"/>
      <c r="CU15" s="622"/>
      <c r="CV15" s="622"/>
      <c r="CW15" s="622"/>
      <c r="CX15" s="622"/>
      <c r="CY15" s="623"/>
      <c r="CZ15" s="659">
        <v>6.4</v>
      </c>
      <c r="DA15" s="659"/>
      <c r="DB15" s="659"/>
      <c r="DC15" s="659"/>
      <c r="DD15" s="627">
        <v>192598</v>
      </c>
      <c r="DE15" s="622"/>
      <c r="DF15" s="622"/>
      <c r="DG15" s="622"/>
      <c r="DH15" s="622"/>
      <c r="DI15" s="622"/>
      <c r="DJ15" s="622"/>
      <c r="DK15" s="622"/>
      <c r="DL15" s="622"/>
      <c r="DM15" s="622"/>
      <c r="DN15" s="622"/>
      <c r="DO15" s="622"/>
      <c r="DP15" s="623"/>
      <c r="DQ15" s="627">
        <v>3274420</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47764</v>
      </c>
      <c r="S16" s="622"/>
      <c r="T16" s="622"/>
      <c r="U16" s="622"/>
      <c r="V16" s="622"/>
      <c r="W16" s="622"/>
      <c r="X16" s="622"/>
      <c r="Y16" s="623"/>
      <c r="Z16" s="659">
        <v>0.1</v>
      </c>
      <c r="AA16" s="659"/>
      <c r="AB16" s="659"/>
      <c r="AC16" s="659"/>
      <c r="AD16" s="660">
        <v>47764</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241</v>
      </c>
      <c r="BH16" s="622"/>
      <c r="BI16" s="622"/>
      <c r="BJ16" s="622"/>
      <c r="BK16" s="622"/>
      <c r="BL16" s="622"/>
      <c r="BM16" s="622"/>
      <c r="BN16" s="623"/>
      <c r="BO16" s="659" t="s">
        <v>179</v>
      </c>
      <c r="BP16" s="659"/>
      <c r="BQ16" s="659"/>
      <c r="BR16" s="659"/>
      <c r="BS16" s="660" t="s">
        <v>179</v>
      </c>
      <c r="BT16" s="660"/>
      <c r="BU16" s="660"/>
      <c r="BV16" s="660"/>
      <c r="BW16" s="660"/>
      <c r="BX16" s="660"/>
      <c r="BY16" s="660"/>
      <c r="BZ16" s="660"/>
      <c r="CA16" s="660"/>
      <c r="CB16" s="698"/>
      <c r="CD16" s="618" t="s">
        <v>271</v>
      </c>
      <c r="CE16" s="619"/>
      <c r="CF16" s="619"/>
      <c r="CG16" s="619"/>
      <c r="CH16" s="619"/>
      <c r="CI16" s="619"/>
      <c r="CJ16" s="619"/>
      <c r="CK16" s="619"/>
      <c r="CL16" s="619"/>
      <c r="CM16" s="619"/>
      <c r="CN16" s="619"/>
      <c r="CO16" s="619"/>
      <c r="CP16" s="619"/>
      <c r="CQ16" s="620"/>
      <c r="CR16" s="621" t="s">
        <v>241</v>
      </c>
      <c r="CS16" s="622"/>
      <c r="CT16" s="622"/>
      <c r="CU16" s="622"/>
      <c r="CV16" s="622"/>
      <c r="CW16" s="622"/>
      <c r="CX16" s="622"/>
      <c r="CY16" s="623"/>
      <c r="CZ16" s="659" t="s">
        <v>241</v>
      </c>
      <c r="DA16" s="659"/>
      <c r="DB16" s="659"/>
      <c r="DC16" s="659"/>
      <c r="DD16" s="627" t="s">
        <v>241</v>
      </c>
      <c r="DE16" s="622"/>
      <c r="DF16" s="622"/>
      <c r="DG16" s="622"/>
      <c r="DH16" s="622"/>
      <c r="DI16" s="622"/>
      <c r="DJ16" s="622"/>
      <c r="DK16" s="622"/>
      <c r="DL16" s="622"/>
      <c r="DM16" s="622"/>
      <c r="DN16" s="622"/>
      <c r="DO16" s="622"/>
      <c r="DP16" s="623"/>
      <c r="DQ16" s="627" t="s">
        <v>241</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347791</v>
      </c>
      <c r="S17" s="622"/>
      <c r="T17" s="622"/>
      <c r="U17" s="622"/>
      <c r="V17" s="622"/>
      <c r="W17" s="622"/>
      <c r="X17" s="622"/>
      <c r="Y17" s="623"/>
      <c r="Z17" s="659">
        <v>0.5</v>
      </c>
      <c r="AA17" s="659"/>
      <c r="AB17" s="659"/>
      <c r="AC17" s="659"/>
      <c r="AD17" s="660">
        <v>347791</v>
      </c>
      <c r="AE17" s="660"/>
      <c r="AF17" s="660"/>
      <c r="AG17" s="660"/>
      <c r="AH17" s="660"/>
      <c r="AI17" s="660"/>
      <c r="AJ17" s="660"/>
      <c r="AK17" s="660"/>
      <c r="AL17" s="624">
        <v>1</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179</v>
      </c>
      <c r="BH17" s="622"/>
      <c r="BI17" s="622"/>
      <c r="BJ17" s="622"/>
      <c r="BK17" s="622"/>
      <c r="BL17" s="622"/>
      <c r="BM17" s="622"/>
      <c r="BN17" s="623"/>
      <c r="BO17" s="659" t="s">
        <v>179</v>
      </c>
      <c r="BP17" s="659"/>
      <c r="BQ17" s="659"/>
      <c r="BR17" s="659"/>
      <c r="BS17" s="660" t="s">
        <v>179</v>
      </c>
      <c r="BT17" s="660"/>
      <c r="BU17" s="660"/>
      <c r="BV17" s="660"/>
      <c r="BW17" s="660"/>
      <c r="BX17" s="660"/>
      <c r="BY17" s="660"/>
      <c r="BZ17" s="660"/>
      <c r="CA17" s="660"/>
      <c r="CB17" s="698"/>
      <c r="CD17" s="618" t="s">
        <v>274</v>
      </c>
      <c r="CE17" s="619"/>
      <c r="CF17" s="619"/>
      <c r="CG17" s="619"/>
      <c r="CH17" s="619"/>
      <c r="CI17" s="619"/>
      <c r="CJ17" s="619"/>
      <c r="CK17" s="619"/>
      <c r="CL17" s="619"/>
      <c r="CM17" s="619"/>
      <c r="CN17" s="619"/>
      <c r="CO17" s="619"/>
      <c r="CP17" s="619"/>
      <c r="CQ17" s="620"/>
      <c r="CR17" s="621">
        <v>6439665</v>
      </c>
      <c r="CS17" s="622"/>
      <c r="CT17" s="622"/>
      <c r="CU17" s="622"/>
      <c r="CV17" s="622"/>
      <c r="CW17" s="622"/>
      <c r="CX17" s="622"/>
      <c r="CY17" s="623"/>
      <c r="CZ17" s="659">
        <v>8.9</v>
      </c>
      <c r="DA17" s="659"/>
      <c r="DB17" s="659"/>
      <c r="DC17" s="659"/>
      <c r="DD17" s="627" t="s">
        <v>241</v>
      </c>
      <c r="DE17" s="622"/>
      <c r="DF17" s="622"/>
      <c r="DG17" s="622"/>
      <c r="DH17" s="622"/>
      <c r="DI17" s="622"/>
      <c r="DJ17" s="622"/>
      <c r="DK17" s="622"/>
      <c r="DL17" s="622"/>
      <c r="DM17" s="622"/>
      <c r="DN17" s="622"/>
      <c r="DO17" s="622"/>
      <c r="DP17" s="623"/>
      <c r="DQ17" s="627">
        <v>6419801</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161183</v>
      </c>
      <c r="S18" s="622"/>
      <c r="T18" s="622"/>
      <c r="U18" s="622"/>
      <c r="V18" s="622"/>
      <c r="W18" s="622"/>
      <c r="X18" s="622"/>
      <c r="Y18" s="623"/>
      <c r="Z18" s="659">
        <v>0.2</v>
      </c>
      <c r="AA18" s="659"/>
      <c r="AB18" s="659"/>
      <c r="AC18" s="659"/>
      <c r="AD18" s="660">
        <v>161183</v>
      </c>
      <c r="AE18" s="660"/>
      <c r="AF18" s="660"/>
      <c r="AG18" s="660"/>
      <c r="AH18" s="660"/>
      <c r="AI18" s="660"/>
      <c r="AJ18" s="660"/>
      <c r="AK18" s="660"/>
      <c r="AL18" s="624">
        <v>0.5</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179</v>
      </c>
      <c r="BH18" s="622"/>
      <c r="BI18" s="622"/>
      <c r="BJ18" s="622"/>
      <c r="BK18" s="622"/>
      <c r="BL18" s="622"/>
      <c r="BM18" s="622"/>
      <c r="BN18" s="623"/>
      <c r="BO18" s="659" t="s">
        <v>179</v>
      </c>
      <c r="BP18" s="659"/>
      <c r="BQ18" s="659"/>
      <c r="BR18" s="659"/>
      <c r="BS18" s="660" t="s">
        <v>179</v>
      </c>
      <c r="BT18" s="660"/>
      <c r="BU18" s="660"/>
      <c r="BV18" s="660"/>
      <c r="BW18" s="660"/>
      <c r="BX18" s="660"/>
      <c r="BY18" s="660"/>
      <c r="BZ18" s="660"/>
      <c r="CA18" s="660"/>
      <c r="CB18" s="698"/>
      <c r="CD18" s="618" t="s">
        <v>277</v>
      </c>
      <c r="CE18" s="619"/>
      <c r="CF18" s="619"/>
      <c r="CG18" s="619"/>
      <c r="CH18" s="619"/>
      <c r="CI18" s="619"/>
      <c r="CJ18" s="619"/>
      <c r="CK18" s="619"/>
      <c r="CL18" s="619"/>
      <c r="CM18" s="619"/>
      <c r="CN18" s="619"/>
      <c r="CO18" s="619"/>
      <c r="CP18" s="619"/>
      <c r="CQ18" s="620"/>
      <c r="CR18" s="621" t="s">
        <v>179</v>
      </c>
      <c r="CS18" s="622"/>
      <c r="CT18" s="622"/>
      <c r="CU18" s="622"/>
      <c r="CV18" s="622"/>
      <c r="CW18" s="622"/>
      <c r="CX18" s="622"/>
      <c r="CY18" s="623"/>
      <c r="CZ18" s="659" t="s">
        <v>179</v>
      </c>
      <c r="DA18" s="659"/>
      <c r="DB18" s="659"/>
      <c r="DC18" s="659"/>
      <c r="DD18" s="627" t="s">
        <v>241</v>
      </c>
      <c r="DE18" s="622"/>
      <c r="DF18" s="622"/>
      <c r="DG18" s="622"/>
      <c r="DH18" s="622"/>
      <c r="DI18" s="622"/>
      <c r="DJ18" s="622"/>
      <c r="DK18" s="622"/>
      <c r="DL18" s="622"/>
      <c r="DM18" s="622"/>
      <c r="DN18" s="622"/>
      <c r="DO18" s="622"/>
      <c r="DP18" s="623"/>
      <c r="DQ18" s="627" t="s">
        <v>179</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159710</v>
      </c>
      <c r="S19" s="622"/>
      <c r="T19" s="622"/>
      <c r="U19" s="622"/>
      <c r="V19" s="622"/>
      <c r="W19" s="622"/>
      <c r="X19" s="622"/>
      <c r="Y19" s="623"/>
      <c r="Z19" s="659">
        <v>0.2</v>
      </c>
      <c r="AA19" s="659"/>
      <c r="AB19" s="659"/>
      <c r="AC19" s="659"/>
      <c r="AD19" s="660">
        <v>159710</v>
      </c>
      <c r="AE19" s="660"/>
      <c r="AF19" s="660"/>
      <c r="AG19" s="660"/>
      <c r="AH19" s="660"/>
      <c r="AI19" s="660"/>
      <c r="AJ19" s="660"/>
      <c r="AK19" s="660"/>
      <c r="AL19" s="624">
        <v>0.5</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2680397</v>
      </c>
      <c r="BH19" s="622"/>
      <c r="BI19" s="622"/>
      <c r="BJ19" s="622"/>
      <c r="BK19" s="622"/>
      <c r="BL19" s="622"/>
      <c r="BM19" s="622"/>
      <c r="BN19" s="623"/>
      <c r="BO19" s="659">
        <v>12.1</v>
      </c>
      <c r="BP19" s="659"/>
      <c r="BQ19" s="659"/>
      <c r="BR19" s="659"/>
      <c r="BS19" s="660" t="s">
        <v>241</v>
      </c>
      <c r="BT19" s="660"/>
      <c r="BU19" s="660"/>
      <c r="BV19" s="660"/>
      <c r="BW19" s="660"/>
      <c r="BX19" s="660"/>
      <c r="BY19" s="660"/>
      <c r="BZ19" s="660"/>
      <c r="CA19" s="660"/>
      <c r="CB19" s="698"/>
      <c r="CD19" s="618" t="s">
        <v>280</v>
      </c>
      <c r="CE19" s="619"/>
      <c r="CF19" s="619"/>
      <c r="CG19" s="619"/>
      <c r="CH19" s="619"/>
      <c r="CI19" s="619"/>
      <c r="CJ19" s="619"/>
      <c r="CK19" s="619"/>
      <c r="CL19" s="619"/>
      <c r="CM19" s="619"/>
      <c r="CN19" s="619"/>
      <c r="CO19" s="619"/>
      <c r="CP19" s="619"/>
      <c r="CQ19" s="620"/>
      <c r="CR19" s="621" t="s">
        <v>241</v>
      </c>
      <c r="CS19" s="622"/>
      <c r="CT19" s="622"/>
      <c r="CU19" s="622"/>
      <c r="CV19" s="622"/>
      <c r="CW19" s="622"/>
      <c r="CX19" s="622"/>
      <c r="CY19" s="623"/>
      <c r="CZ19" s="659" t="s">
        <v>179</v>
      </c>
      <c r="DA19" s="659"/>
      <c r="DB19" s="659"/>
      <c r="DC19" s="659"/>
      <c r="DD19" s="627" t="s">
        <v>179</v>
      </c>
      <c r="DE19" s="622"/>
      <c r="DF19" s="622"/>
      <c r="DG19" s="622"/>
      <c r="DH19" s="622"/>
      <c r="DI19" s="622"/>
      <c r="DJ19" s="622"/>
      <c r="DK19" s="622"/>
      <c r="DL19" s="622"/>
      <c r="DM19" s="622"/>
      <c r="DN19" s="622"/>
      <c r="DO19" s="622"/>
      <c r="DP19" s="623"/>
      <c r="DQ19" s="627" t="s">
        <v>179</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v>1473</v>
      </c>
      <c r="S20" s="622"/>
      <c r="T20" s="622"/>
      <c r="U20" s="622"/>
      <c r="V20" s="622"/>
      <c r="W20" s="622"/>
      <c r="X20" s="622"/>
      <c r="Y20" s="623"/>
      <c r="Z20" s="659">
        <v>0</v>
      </c>
      <c r="AA20" s="659"/>
      <c r="AB20" s="659"/>
      <c r="AC20" s="659"/>
      <c r="AD20" s="660">
        <v>1473</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2680397</v>
      </c>
      <c r="BH20" s="622"/>
      <c r="BI20" s="622"/>
      <c r="BJ20" s="622"/>
      <c r="BK20" s="622"/>
      <c r="BL20" s="622"/>
      <c r="BM20" s="622"/>
      <c r="BN20" s="623"/>
      <c r="BO20" s="659">
        <v>12.1</v>
      </c>
      <c r="BP20" s="659"/>
      <c r="BQ20" s="659"/>
      <c r="BR20" s="659"/>
      <c r="BS20" s="660" t="s">
        <v>241</v>
      </c>
      <c r="BT20" s="660"/>
      <c r="BU20" s="660"/>
      <c r="BV20" s="660"/>
      <c r="BW20" s="660"/>
      <c r="BX20" s="660"/>
      <c r="BY20" s="660"/>
      <c r="BZ20" s="660"/>
      <c r="CA20" s="660"/>
      <c r="CB20" s="698"/>
      <c r="CD20" s="618" t="s">
        <v>283</v>
      </c>
      <c r="CE20" s="619"/>
      <c r="CF20" s="619"/>
      <c r="CG20" s="619"/>
      <c r="CH20" s="619"/>
      <c r="CI20" s="619"/>
      <c r="CJ20" s="619"/>
      <c r="CK20" s="619"/>
      <c r="CL20" s="619"/>
      <c r="CM20" s="619"/>
      <c r="CN20" s="619"/>
      <c r="CO20" s="619"/>
      <c r="CP20" s="619"/>
      <c r="CQ20" s="620"/>
      <c r="CR20" s="621">
        <v>71984520</v>
      </c>
      <c r="CS20" s="622"/>
      <c r="CT20" s="622"/>
      <c r="CU20" s="622"/>
      <c r="CV20" s="622"/>
      <c r="CW20" s="622"/>
      <c r="CX20" s="622"/>
      <c r="CY20" s="623"/>
      <c r="CZ20" s="659">
        <v>100</v>
      </c>
      <c r="DA20" s="659"/>
      <c r="DB20" s="659"/>
      <c r="DC20" s="659"/>
      <c r="DD20" s="627">
        <v>4811345</v>
      </c>
      <c r="DE20" s="622"/>
      <c r="DF20" s="622"/>
      <c r="DG20" s="622"/>
      <c r="DH20" s="622"/>
      <c r="DI20" s="622"/>
      <c r="DJ20" s="622"/>
      <c r="DK20" s="622"/>
      <c r="DL20" s="622"/>
      <c r="DM20" s="622"/>
      <c r="DN20" s="622"/>
      <c r="DO20" s="622"/>
      <c r="DP20" s="623"/>
      <c r="DQ20" s="627">
        <v>39544582</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9462753</v>
      </c>
      <c r="S21" s="622"/>
      <c r="T21" s="622"/>
      <c r="U21" s="622"/>
      <c r="V21" s="622"/>
      <c r="W21" s="622"/>
      <c r="X21" s="622"/>
      <c r="Y21" s="623"/>
      <c r="Z21" s="659">
        <v>12.7</v>
      </c>
      <c r="AA21" s="659"/>
      <c r="AB21" s="659"/>
      <c r="AC21" s="659"/>
      <c r="AD21" s="660">
        <v>8721376</v>
      </c>
      <c r="AE21" s="660"/>
      <c r="AF21" s="660"/>
      <c r="AG21" s="660"/>
      <c r="AH21" s="660"/>
      <c r="AI21" s="660"/>
      <c r="AJ21" s="660"/>
      <c r="AK21" s="660"/>
      <c r="AL21" s="624">
        <v>25.9</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t="s">
        <v>241</v>
      </c>
      <c r="BH21" s="622"/>
      <c r="BI21" s="622"/>
      <c r="BJ21" s="622"/>
      <c r="BK21" s="622"/>
      <c r="BL21" s="622"/>
      <c r="BM21" s="622"/>
      <c r="BN21" s="623"/>
      <c r="BO21" s="659" t="s">
        <v>179</v>
      </c>
      <c r="BP21" s="659"/>
      <c r="BQ21" s="659"/>
      <c r="BR21" s="659"/>
      <c r="BS21" s="660" t="s">
        <v>241</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8721376</v>
      </c>
      <c r="S22" s="622"/>
      <c r="T22" s="622"/>
      <c r="U22" s="622"/>
      <c r="V22" s="622"/>
      <c r="W22" s="622"/>
      <c r="X22" s="622"/>
      <c r="Y22" s="623"/>
      <c r="Z22" s="659">
        <v>11.7</v>
      </c>
      <c r="AA22" s="659"/>
      <c r="AB22" s="659"/>
      <c r="AC22" s="659"/>
      <c r="AD22" s="660">
        <v>8721376</v>
      </c>
      <c r="AE22" s="660"/>
      <c r="AF22" s="660"/>
      <c r="AG22" s="660"/>
      <c r="AH22" s="660"/>
      <c r="AI22" s="660"/>
      <c r="AJ22" s="660"/>
      <c r="AK22" s="660"/>
      <c r="AL22" s="624">
        <v>25.9</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v>778799</v>
      </c>
      <c r="BH22" s="622"/>
      <c r="BI22" s="622"/>
      <c r="BJ22" s="622"/>
      <c r="BK22" s="622"/>
      <c r="BL22" s="622"/>
      <c r="BM22" s="622"/>
      <c r="BN22" s="623"/>
      <c r="BO22" s="659">
        <v>3.5</v>
      </c>
      <c r="BP22" s="659"/>
      <c r="BQ22" s="659"/>
      <c r="BR22" s="659"/>
      <c r="BS22" s="660" t="s">
        <v>241</v>
      </c>
      <c r="BT22" s="660"/>
      <c r="BU22" s="660"/>
      <c r="BV22" s="660"/>
      <c r="BW22" s="660"/>
      <c r="BX22" s="660"/>
      <c r="BY22" s="660"/>
      <c r="BZ22" s="660"/>
      <c r="CA22" s="660"/>
      <c r="CB22" s="698"/>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741377</v>
      </c>
      <c r="S23" s="622"/>
      <c r="T23" s="622"/>
      <c r="U23" s="622"/>
      <c r="V23" s="622"/>
      <c r="W23" s="622"/>
      <c r="X23" s="622"/>
      <c r="Y23" s="623"/>
      <c r="Z23" s="659">
        <v>1</v>
      </c>
      <c r="AA23" s="659"/>
      <c r="AB23" s="659"/>
      <c r="AC23" s="659"/>
      <c r="AD23" s="660" t="s">
        <v>241</v>
      </c>
      <c r="AE23" s="660"/>
      <c r="AF23" s="660"/>
      <c r="AG23" s="660"/>
      <c r="AH23" s="660"/>
      <c r="AI23" s="660"/>
      <c r="AJ23" s="660"/>
      <c r="AK23" s="660"/>
      <c r="AL23" s="624" t="s">
        <v>179</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1901598</v>
      </c>
      <c r="BH23" s="622"/>
      <c r="BI23" s="622"/>
      <c r="BJ23" s="622"/>
      <c r="BK23" s="622"/>
      <c r="BL23" s="622"/>
      <c r="BM23" s="622"/>
      <c r="BN23" s="623"/>
      <c r="BO23" s="659">
        <v>8.6</v>
      </c>
      <c r="BP23" s="659"/>
      <c r="BQ23" s="659"/>
      <c r="BR23" s="659"/>
      <c r="BS23" s="660" t="s">
        <v>241</v>
      </c>
      <c r="BT23" s="660"/>
      <c r="BU23" s="660"/>
      <c r="BV23" s="660"/>
      <c r="BW23" s="660"/>
      <c r="BX23" s="660"/>
      <c r="BY23" s="660"/>
      <c r="BZ23" s="660"/>
      <c r="CA23" s="660"/>
      <c r="CB23" s="698"/>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179</v>
      </c>
      <c r="S24" s="622"/>
      <c r="T24" s="622"/>
      <c r="U24" s="622"/>
      <c r="V24" s="622"/>
      <c r="W24" s="622"/>
      <c r="X24" s="622"/>
      <c r="Y24" s="623"/>
      <c r="Z24" s="659" t="s">
        <v>241</v>
      </c>
      <c r="AA24" s="659"/>
      <c r="AB24" s="659"/>
      <c r="AC24" s="659"/>
      <c r="AD24" s="660" t="s">
        <v>179</v>
      </c>
      <c r="AE24" s="660"/>
      <c r="AF24" s="660"/>
      <c r="AG24" s="660"/>
      <c r="AH24" s="660"/>
      <c r="AI24" s="660"/>
      <c r="AJ24" s="660"/>
      <c r="AK24" s="660"/>
      <c r="AL24" s="624" t="s">
        <v>241</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241</v>
      </c>
      <c r="BH24" s="622"/>
      <c r="BI24" s="622"/>
      <c r="BJ24" s="622"/>
      <c r="BK24" s="622"/>
      <c r="BL24" s="622"/>
      <c r="BM24" s="622"/>
      <c r="BN24" s="623"/>
      <c r="BO24" s="659" t="s">
        <v>241</v>
      </c>
      <c r="BP24" s="659"/>
      <c r="BQ24" s="659"/>
      <c r="BR24" s="659"/>
      <c r="BS24" s="660" t="s">
        <v>241</v>
      </c>
      <c r="BT24" s="660"/>
      <c r="BU24" s="660"/>
      <c r="BV24" s="660"/>
      <c r="BW24" s="660"/>
      <c r="BX24" s="660"/>
      <c r="BY24" s="660"/>
      <c r="BZ24" s="660"/>
      <c r="CA24" s="660"/>
      <c r="CB24" s="698"/>
      <c r="CD24" s="679" t="s">
        <v>298</v>
      </c>
      <c r="CE24" s="680"/>
      <c r="CF24" s="680"/>
      <c r="CG24" s="680"/>
      <c r="CH24" s="680"/>
      <c r="CI24" s="680"/>
      <c r="CJ24" s="680"/>
      <c r="CK24" s="680"/>
      <c r="CL24" s="680"/>
      <c r="CM24" s="680"/>
      <c r="CN24" s="680"/>
      <c r="CO24" s="680"/>
      <c r="CP24" s="680"/>
      <c r="CQ24" s="681"/>
      <c r="CR24" s="676">
        <v>40417812</v>
      </c>
      <c r="CS24" s="677"/>
      <c r="CT24" s="677"/>
      <c r="CU24" s="677"/>
      <c r="CV24" s="677"/>
      <c r="CW24" s="677"/>
      <c r="CX24" s="677"/>
      <c r="CY24" s="702"/>
      <c r="CZ24" s="703">
        <v>56.1</v>
      </c>
      <c r="DA24" s="685"/>
      <c r="DB24" s="685"/>
      <c r="DC24" s="705"/>
      <c r="DD24" s="701">
        <v>19019932</v>
      </c>
      <c r="DE24" s="677"/>
      <c r="DF24" s="677"/>
      <c r="DG24" s="677"/>
      <c r="DH24" s="677"/>
      <c r="DI24" s="677"/>
      <c r="DJ24" s="677"/>
      <c r="DK24" s="702"/>
      <c r="DL24" s="701">
        <v>17515389</v>
      </c>
      <c r="DM24" s="677"/>
      <c r="DN24" s="677"/>
      <c r="DO24" s="677"/>
      <c r="DP24" s="677"/>
      <c r="DQ24" s="677"/>
      <c r="DR24" s="677"/>
      <c r="DS24" s="677"/>
      <c r="DT24" s="677"/>
      <c r="DU24" s="677"/>
      <c r="DV24" s="702"/>
      <c r="DW24" s="703">
        <v>50.9</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35985205</v>
      </c>
      <c r="S25" s="622"/>
      <c r="T25" s="622"/>
      <c r="U25" s="622"/>
      <c r="V25" s="622"/>
      <c r="W25" s="622"/>
      <c r="X25" s="622"/>
      <c r="Y25" s="623"/>
      <c r="Z25" s="659">
        <v>48.4</v>
      </c>
      <c r="AA25" s="659"/>
      <c r="AB25" s="659"/>
      <c r="AC25" s="659"/>
      <c r="AD25" s="660">
        <v>33342230</v>
      </c>
      <c r="AE25" s="660"/>
      <c r="AF25" s="660"/>
      <c r="AG25" s="660"/>
      <c r="AH25" s="660"/>
      <c r="AI25" s="660"/>
      <c r="AJ25" s="660"/>
      <c r="AK25" s="660"/>
      <c r="AL25" s="624">
        <v>99</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179</v>
      </c>
      <c r="BH25" s="622"/>
      <c r="BI25" s="622"/>
      <c r="BJ25" s="622"/>
      <c r="BK25" s="622"/>
      <c r="BL25" s="622"/>
      <c r="BM25" s="622"/>
      <c r="BN25" s="623"/>
      <c r="BO25" s="659" t="s">
        <v>241</v>
      </c>
      <c r="BP25" s="659"/>
      <c r="BQ25" s="659"/>
      <c r="BR25" s="659"/>
      <c r="BS25" s="660" t="s">
        <v>179</v>
      </c>
      <c r="BT25" s="660"/>
      <c r="BU25" s="660"/>
      <c r="BV25" s="660"/>
      <c r="BW25" s="660"/>
      <c r="BX25" s="660"/>
      <c r="BY25" s="660"/>
      <c r="BZ25" s="660"/>
      <c r="CA25" s="660"/>
      <c r="CB25" s="698"/>
      <c r="CD25" s="618" t="s">
        <v>301</v>
      </c>
      <c r="CE25" s="619"/>
      <c r="CF25" s="619"/>
      <c r="CG25" s="619"/>
      <c r="CH25" s="619"/>
      <c r="CI25" s="619"/>
      <c r="CJ25" s="619"/>
      <c r="CK25" s="619"/>
      <c r="CL25" s="619"/>
      <c r="CM25" s="619"/>
      <c r="CN25" s="619"/>
      <c r="CO25" s="619"/>
      <c r="CP25" s="619"/>
      <c r="CQ25" s="620"/>
      <c r="CR25" s="621">
        <v>5641419</v>
      </c>
      <c r="CS25" s="634"/>
      <c r="CT25" s="634"/>
      <c r="CU25" s="634"/>
      <c r="CV25" s="634"/>
      <c r="CW25" s="634"/>
      <c r="CX25" s="634"/>
      <c r="CY25" s="635"/>
      <c r="CZ25" s="624">
        <v>7.8</v>
      </c>
      <c r="DA25" s="636"/>
      <c r="DB25" s="636"/>
      <c r="DC25" s="637"/>
      <c r="DD25" s="627">
        <v>5062382</v>
      </c>
      <c r="DE25" s="634"/>
      <c r="DF25" s="634"/>
      <c r="DG25" s="634"/>
      <c r="DH25" s="634"/>
      <c r="DI25" s="634"/>
      <c r="DJ25" s="634"/>
      <c r="DK25" s="635"/>
      <c r="DL25" s="627">
        <v>4973645</v>
      </c>
      <c r="DM25" s="634"/>
      <c r="DN25" s="634"/>
      <c r="DO25" s="634"/>
      <c r="DP25" s="634"/>
      <c r="DQ25" s="634"/>
      <c r="DR25" s="634"/>
      <c r="DS25" s="634"/>
      <c r="DT25" s="634"/>
      <c r="DU25" s="634"/>
      <c r="DV25" s="635"/>
      <c r="DW25" s="624">
        <v>14.5</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18284</v>
      </c>
      <c r="S26" s="622"/>
      <c r="T26" s="622"/>
      <c r="U26" s="622"/>
      <c r="V26" s="622"/>
      <c r="W26" s="622"/>
      <c r="X26" s="622"/>
      <c r="Y26" s="623"/>
      <c r="Z26" s="659">
        <v>0</v>
      </c>
      <c r="AA26" s="659"/>
      <c r="AB26" s="659"/>
      <c r="AC26" s="659"/>
      <c r="AD26" s="660">
        <v>18284</v>
      </c>
      <c r="AE26" s="660"/>
      <c r="AF26" s="660"/>
      <c r="AG26" s="660"/>
      <c r="AH26" s="660"/>
      <c r="AI26" s="660"/>
      <c r="AJ26" s="660"/>
      <c r="AK26" s="660"/>
      <c r="AL26" s="624">
        <v>0.1</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179</v>
      </c>
      <c r="BH26" s="622"/>
      <c r="BI26" s="622"/>
      <c r="BJ26" s="622"/>
      <c r="BK26" s="622"/>
      <c r="BL26" s="622"/>
      <c r="BM26" s="622"/>
      <c r="BN26" s="623"/>
      <c r="BO26" s="659" t="s">
        <v>179</v>
      </c>
      <c r="BP26" s="659"/>
      <c r="BQ26" s="659"/>
      <c r="BR26" s="659"/>
      <c r="BS26" s="660" t="s">
        <v>179</v>
      </c>
      <c r="BT26" s="660"/>
      <c r="BU26" s="660"/>
      <c r="BV26" s="660"/>
      <c r="BW26" s="660"/>
      <c r="BX26" s="660"/>
      <c r="BY26" s="660"/>
      <c r="BZ26" s="660"/>
      <c r="CA26" s="660"/>
      <c r="CB26" s="698"/>
      <c r="CD26" s="618" t="s">
        <v>304</v>
      </c>
      <c r="CE26" s="619"/>
      <c r="CF26" s="619"/>
      <c r="CG26" s="619"/>
      <c r="CH26" s="619"/>
      <c r="CI26" s="619"/>
      <c r="CJ26" s="619"/>
      <c r="CK26" s="619"/>
      <c r="CL26" s="619"/>
      <c r="CM26" s="619"/>
      <c r="CN26" s="619"/>
      <c r="CO26" s="619"/>
      <c r="CP26" s="619"/>
      <c r="CQ26" s="620"/>
      <c r="CR26" s="621">
        <v>3760861</v>
      </c>
      <c r="CS26" s="622"/>
      <c r="CT26" s="622"/>
      <c r="CU26" s="622"/>
      <c r="CV26" s="622"/>
      <c r="CW26" s="622"/>
      <c r="CX26" s="622"/>
      <c r="CY26" s="623"/>
      <c r="CZ26" s="624">
        <v>5.2</v>
      </c>
      <c r="DA26" s="636"/>
      <c r="DB26" s="636"/>
      <c r="DC26" s="637"/>
      <c r="DD26" s="627">
        <v>3320588</v>
      </c>
      <c r="DE26" s="622"/>
      <c r="DF26" s="622"/>
      <c r="DG26" s="622"/>
      <c r="DH26" s="622"/>
      <c r="DI26" s="622"/>
      <c r="DJ26" s="622"/>
      <c r="DK26" s="623"/>
      <c r="DL26" s="627" t="s">
        <v>179</v>
      </c>
      <c r="DM26" s="622"/>
      <c r="DN26" s="622"/>
      <c r="DO26" s="622"/>
      <c r="DP26" s="622"/>
      <c r="DQ26" s="622"/>
      <c r="DR26" s="622"/>
      <c r="DS26" s="622"/>
      <c r="DT26" s="622"/>
      <c r="DU26" s="622"/>
      <c r="DV26" s="623"/>
      <c r="DW26" s="624" t="s">
        <v>179</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863302</v>
      </c>
      <c r="S27" s="622"/>
      <c r="T27" s="622"/>
      <c r="U27" s="622"/>
      <c r="V27" s="622"/>
      <c r="W27" s="622"/>
      <c r="X27" s="622"/>
      <c r="Y27" s="623"/>
      <c r="Z27" s="659">
        <v>1.2</v>
      </c>
      <c r="AA27" s="659"/>
      <c r="AB27" s="659"/>
      <c r="AC27" s="659"/>
      <c r="AD27" s="660">
        <v>380</v>
      </c>
      <c r="AE27" s="660"/>
      <c r="AF27" s="660"/>
      <c r="AG27" s="660"/>
      <c r="AH27" s="660"/>
      <c r="AI27" s="660"/>
      <c r="AJ27" s="660"/>
      <c r="AK27" s="660"/>
      <c r="AL27" s="624">
        <v>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22112565</v>
      </c>
      <c r="BH27" s="622"/>
      <c r="BI27" s="622"/>
      <c r="BJ27" s="622"/>
      <c r="BK27" s="622"/>
      <c r="BL27" s="622"/>
      <c r="BM27" s="622"/>
      <c r="BN27" s="623"/>
      <c r="BO27" s="659">
        <v>100</v>
      </c>
      <c r="BP27" s="659"/>
      <c r="BQ27" s="659"/>
      <c r="BR27" s="659"/>
      <c r="BS27" s="660">
        <v>330492</v>
      </c>
      <c r="BT27" s="660"/>
      <c r="BU27" s="660"/>
      <c r="BV27" s="660"/>
      <c r="BW27" s="660"/>
      <c r="BX27" s="660"/>
      <c r="BY27" s="660"/>
      <c r="BZ27" s="660"/>
      <c r="CA27" s="660"/>
      <c r="CB27" s="698"/>
      <c r="CD27" s="618" t="s">
        <v>307</v>
      </c>
      <c r="CE27" s="619"/>
      <c r="CF27" s="619"/>
      <c r="CG27" s="619"/>
      <c r="CH27" s="619"/>
      <c r="CI27" s="619"/>
      <c r="CJ27" s="619"/>
      <c r="CK27" s="619"/>
      <c r="CL27" s="619"/>
      <c r="CM27" s="619"/>
      <c r="CN27" s="619"/>
      <c r="CO27" s="619"/>
      <c r="CP27" s="619"/>
      <c r="CQ27" s="620"/>
      <c r="CR27" s="621">
        <v>28336728</v>
      </c>
      <c r="CS27" s="634"/>
      <c r="CT27" s="634"/>
      <c r="CU27" s="634"/>
      <c r="CV27" s="634"/>
      <c r="CW27" s="634"/>
      <c r="CX27" s="634"/>
      <c r="CY27" s="635"/>
      <c r="CZ27" s="624">
        <v>39.4</v>
      </c>
      <c r="DA27" s="636"/>
      <c r="DB27" s="636"/>
      <c r="DC27" s="637"/>
      <c r="DD27" s="627">
        <v>7537749</v>
      </c>
      <c r="DE27" s="634"/>
      <c r="DF27" s="634"/>
      <c r="DG27" s="634"/>
      <c r="DH27" s="634"/>
      <c r="DI27" s="634"/>
      <c r="DJ27" s="634"/>
      <c r="DK27" s="635"/>
      <c r="DL27" s="627">
        <v>7536121</v>
      </c>
      <c r="DM27" s="634"/>
      <c r="DN27" s="634"/>
      <c r="DO27" s="634"/>
      <c r="DP27" s="634"/>
      <c r="DQ27" s="634"/>
      <c r="DR27" s="634"/>
      <c r="DS27" s="634"/>
      <c r="DT27" s="634"/>
      <c r="DU27" s="634"/>
      <c r="DV27" s="635"/>
      <c r="DW27" s="624">
        <v>21.9</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556772</v>
      </c>
      <c r="S28" s="622"/>
      <c r="T28" s="622"/>
      <c r="U28" s="622"/>
      <c r="V28" s="622"/>
      <c r="W28" s="622"/>
      <c r="X28" s="622"/>
      <c r="Y28" s="623"/>
      <c r="Z28" s="659">
        <v>0.7</v>
      </c>
      <c r="AA28" s="659"/>
      <c r="AB28" s="659"/>
      <c r="AC28" s="659"/>
      <c r="AD28" s="660">
        <v>175366</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6439665</v>
      </c>
      <c r="CS28" s="622"/>
      <c r="CT28" s="622"/>
      <c r="CU28" s="622"/>
      <c r="CV28" s="622"/>
      <c r="CW28" s="622"/>
      <c r="CX28" s="622"/>
      <c r="CY28" s="623"/>
      <c r="CZ28" s="624">
        <v>8.9</v>
      </c>
      <c r="DA28" s="636"/>
      <c r="DB28" s="636"/>
      <c r="DC28" s="637"/>
      <c r="DD28" s="627">
        <v>6419801</v>
      </c>
      <c r="DE28" s="622"/>
      <c r="DF28" s="622"/>
      <c r="DG28" s="622"/>
      <c r="DH28" s="622"/>
      <c r="DI28" s="622"/>
      <c r="DJ28" s="622"/>
      <c r="DK28" s="623"/>
      <c r="DL28" s="627">
        <v>5005623</v>
      </c>
      <c r="DM28" s="622"/>
      <c r="DN28" s="622"/>
      <c r="DO28" s="622"/>
      <c r="DP28" s="622"/>
      <c r="DQ28" s="622"/>
      <c r="DR28" s="622"/>
      <c r="DS28" s="622"/>
      <c r="DT28" s="622"/>
      <c r="DU28" s="622"/>
      <c r="DV28" s="623"/>
      <c r="DW28" s="624">
        <v>14.5</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248407</v>
      </c>
      <c r="S29" s="622"/>
      <c r="T29" s="622"/>
      <c r="U29" s="622"/>
      <c r="V29" s="622"/>
      <c r="W29" s="622"/>
      <c r="X29" s="622"/>
      <c r="Y29" s="623"/>
      <c r="Z29" s="659">
        <v>0.3</v>
      </c>
      <c r="AA29" s="659"/>
      <c r="AB29" s="659"/>
      <c r="AC29" s="659"/>
      <c r="AD29" s="660" t="s">
        <v>179</v>
      </c>
      <c r="AE29" s="660"/>
      <c r="AF29" s="660"/>
      <c r="AG29" s="660"/>
      <c r="AH29" s="660"/>
      <c r="AI29" s="660"/>
      <c r="AJ29" s="660"/>
      <c r="AK29" s="660"/>
      <c r="AL29" s="624" t="s">
        <v>241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311</v>
      </c>
      <c r="CE29" s="641"/>
      <c r="CF29" s="618" t="s">
        <v>312</v>
      </c>
      <c r="CG29" s="619"/>
      <c r="CH29" s="619"/>
      <c r="CI29" s="619"/>
      <c r="CJ29" s="619"/>
      <c r="CK29" s="619"/>
      <c r="CL29" s="619"/>
      <c r="CM29" s="619"/>
      <c r="CN29" s="619"/>
      <c r="CO29" s="619"/>
      <c r="CP29" s="619"/>
      <c r="CQ29" s="620"/>
      <c r="CR29" s="621">
        <v>6439141</v>
      </c>
      <c r="CS29" s="634"/>
      <c r="CT29" s="634"/>
      <c r="CU29" s="634"/>
      <c r="CV29" s="634"/>
      <c r="CW29" s="634"/>
      <c r="CX29" s="634"/>
      <c r="CY29" s="635"/>
      <c r="CZ29" s="624">
        <v>8.9</v>
      </c>
      <c r="DA29" s="636"/>
      <c r="DB29" s="636"/>
      <c r="DC29" s="637"/>
      <c r="DD29" s="627">
        <v>6419277</v>
      </c>
      <c r="DE29" s="634"/>
      <c r="DF29" s="634"/>
      <c r="DG29" s="634"/>
      <c r="DH29" s="634"/>
      <c r="DI29" s="634"/>
      <c r="DJ29" s="634"/>
      <c r="DK29" s="635"/>
      <c r="DL29" s="627">
        <v>5005099</v>
      </c>
      <c r="DM29" s="634"/>
      <c r="DN29" s="634"/>
      <c r="DO29" s="634"/>
      <c r="DP29" s="634"/>
      <c r="DQ29" s="634"/>
      <c r="DR29" s="634"/>
      <c r="DS29" s="634"/>
      <c r="DT29" s="634"/>
      <c r="DU29" s="634"/>
      <c r="DV29" s="635"/>
      <c r="DW29" s="624">
        <v>14.5</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23364811</v>
      </c>
      <c r="S30" s="622"/>
      <c r="T30" s="622"/>
      <c r="U30" s="622"/>
      <c r="V30" s="622"/>
      <c r="W30" s="622"/>
      <c r="X30" s="622"/>
      <c r="Y30" s="623"/>
      <c r="Z30" s="659">
        <v>31.4</v>
      </c>
      <c r="AA30" s="659"/>
      <c r="AB30" s="659"/>
      <c r="AC30" s="659"/>
      <c r="AD30" s="660" t="s">
        <v>179</v>
      </c>
      <c r="AE30" s="660"/>
      <c r="AF30" s="660"/>
      <c r="AG30" s="660"/>
      <c r="AH30" s="660"/>
      <c r="AI30" s="660"/>
      <c r="AJ30" s="660"/>
      <c r="AK30" s="660"/>
      <c r="AL30" s="624" t="s">
        <v>179</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6140148</v>
      </c>
      <c r="CS30" s="622"/>
      <c r="CT30" s="622"/>
      <c r="CU30" s="622"/>
      <c r="CV30" s="622"/>
      <c r="CW30" s="622"/>
      <c r="CX30" s="622"/>
      <c r="CY30" s="623"/>
      <c r="CZ30" s="624">
        <v>8.5</v>
      </c>
      <c r="DA30" s="636"/>
      <c r="DB30" s="636"/>
      <c r="DC30" s="637"/>
      <c r="DD30" s="627">
        <v>6122553</v>
      </c>
      <c r="DE30" s="622"/>
      <c r="DF30" s="622"/>
      <c r="DG30" s="622"/>
      <c r="DH30" s="622"/>
      <c r="DI30" s="622"/>
      <c r="DJ30" s="622"/>
      <c r="DK30" s="623"/>
      <c r="DL30" s="627">
        <v>4708375</v>
      </c>
      <c r="DM30" s="622"/>
      <c r="DN30" s="622"/>
      <c r="DO30" s="622"/>
      <c r="DP30" s="622"/>
      <c r="DQ30" s="622"/>
      <c r="DR30" s="622"/>
      <c r="DS30" s="622"/>
      <c r="DT30" s="622"/>
      <c r="DU30" s="622"/>
      <c r="DV30" s="623"/>
      <c r="DW30" s="624">
        <v>13.7</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179</v>
      </c>
      <c r="S31" s="622"/>
      <c r="T31" s="622"/>
      <c r="U31" s="622"/>
      <c r="V31" s="622"/>
      <c r="W31" s="622"/>
      <c r="X31" s="622"/>
      <c r="Y31" s="623"/>
      <c r="Z31" s="659" t="s">
        <v>241</v>
      </c>
      <c r="AA31" s="659"/>
      <c r="AB31" s="659"/>
      <c r="AC31" s="659"/>
      <c r="AD31" s="660" t="s">
        <v>179</v>
      </c>
      <c r="AE31" s="660"/>
      <c r="AF31" s="660"/>
      <c r="AG31" s="660"/>
      <c r="AH31" s="660"/>
      <c r="AI31" s="660"/>
      <c r="AJ31" s="660"/>
      <c r="AK31" s="660"/>
      <c r="AL31" s="624" t="s">
        <v>241</v>
      </c>
      <c r="AM31" s="625"/>
      <c r="AN31" s="625"/>
      <c r="AO31" s="661"/>
      <c r="AP31" s="691" t="s">
        <v>318</v>
      </c>
      <c r="AQ31" s="692"/>
      <c r="AR31" s="692"/>
      <c r="AS31" s="692"/>
      <c r="AT31" s="693" t="s">
        <v>319</v>
      </c>
      <c r="AU31" s="218"/>
      <c r="AV31" s="218"/>
      <c r="AW31" s="218"/>
      <c r="AX31" s="679" t="s">
        <v>192</v>
      </c>
      <c r="AY31" s="680"/>
      <c r="AZ31" s="680"/>
      <c r="BA31" s="680"/>
      <c r="BB31" s="680"/>
      <c r="BC31" s="680"/>
      <c r="BD31" s="680"/>
      <c r="BE31" s="680"/>
      <c r="BF31" s="681"/>
      <c r="BG31" s="683">
        <v>99.4</v>
      </c>
      <c r="BH31" s="684"/>
      <c r="BI31" s="684"/>
      <c r="BJ31" s="684"/>
      <c r="BK31" s="684"/>
      <c r="BL31" s="684"/>
      <c r="BM31" s="685">
        <v>98.3</v>
      </c>
      <c r="BN31" s="684"/>
      <c r="BO31" s="684"/>
      <c r="BP31" s="684"/>
      <c r="BQ31" s="686"/>
      <c r="BR31" s="683">
        <v>99.4</v>
      </c>
      <c r="BS31" s="684"/>
      <c r="BT31" s="684"/>
      <c r="BU31" s="684"/>
      <c r="BV31" s="684"/>
      <c r="BW31" s="684"/>
      <c r="BX31" s="685">
        <v>98.1</v>
      </c>
      <c r="BY31" s="684"/>
      <c r="BZ31" s="684"/>
      <c r="CA31" s="684"/>
      <c r="CB31" s="686"/>
      <c r="CD31" s="642"/>
      <c r="CE31" s="643"/>
      <c r="CF31" s="618" t="s">
        <v>320</v>
      </c>
      <c r="CG31" s="619"/>
      <c r="CH31" s="619"/>
      <c r="CI31" s="619"/>
      <c r="CJ31" s="619"/>
      <c r="CK31" s="619"/>
      <c r="CL31" s="619"/>
      <c r="CM31" s="619"/>
      <c r="CN31" s="619"/>
      <c r="CO31" s="619"/>
      <c r="CP31" s="619"/>
      <c r="CQ31" s="620"/>
      <c r="CR31" s="621">
        <v>298993</v>
      </c>
      <c r="CS31" s="634"/>
      <c r="CT31" s="634"/>
      <c r="CU31" s="634"/>
      <c r="CV31" s="634"/>
      <c r="CW31" s="634"/>
      <c r="CX31" s="634"/>
      <c r="CY31" s="635"/>
      <c r="CZ31" s="624">
        <v>0.4</v>
      </c>
      <c r="DA31" s="636"/>
      <c r="DB31" s="636"/>
      <c r="DC31" s="637"/>
      <c r="DD31" s="627">
        <v>296724</v>
      </c>
      <c r="DE31" s="634"/>
      <c r="DF31" s="634"/>
      <c r="DG31" s="634"/>
      <c r="DH31" s="634"/>
      <c r="DI31" s="634"/>
      <c r="DJ31" s="634"/>
      <c r="DK31" s="635"/>
      <c r="DL31" s="627">
        <v>296724</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5338665</v>
      </c>
      <c r="S32" s="622"/>
      <c r="T32" s="622"/>
      <c r="U32" s="622"/>
      <c r="V32" s="622"/>
      <c r="W32" s="622"/>
      <c r="X32" s="622"/>
      <c r="Y32" s="623"/>
      <c r="Z32" s="659">
        <v>7.2</v>
      </c>
      <c r="AA32" s="659"/>
      <c r="AB32" s="659"/>
      <c r="AC32" s="659"/>
      <c r="AD32" s="660" t="s">
        <v>241</v>
      </c>
      <c r="AE32" s="660"/>
      <c r="AF32" s="660"/>
      <c r="AG32" s="660"/>
      <c r="AH32" s="660"/>
      <c r="AI32" s="660"/>
      <c r="AJ32" s="660"/>
      <c r="AK32" s="660"/>
      <c r="AL32" s="624" t="s">
        <v>179</v>
      </c>
      <c r="AM32" s="625"/>
      <c r="AN32" s="625"/>
      <c r="AO32" s="661"/>
      <c r="AP32" s="662"/>
      <c r="AQ32" s="663"/>
      <c r="AR32" s="663"/>
      <c r="AS32" s="663"/>
      <c r="AT32" s="694"/>
      <c r="AU32" s="214" t="s">
        <v>322</v>
      </c>
      <c r="AX32" s="618" t="s">
        <v>323</v>
      </c>
      <c r="AY32" s="619"/>
      <c r="AZ32" s="619"/>
      <c r="BA32" s="619"/>
      <c r="BB32" s="619"/>
      <c r="BC32" s="619"/>
      <c r="BD32" s="619"/>
      <c r="BE32" s="619"/>
      <c r="BF32" s="620"/>
      <c r="BG32" s="687">
        <v>99.1</v>
      </c>
      <c r="BH32" s="634"/>
      <c r="BI32" s="634"/>
      <c r="BJ32" s="634"/>
      <c r="BK32" s="634"/>
      <c r="BL32" s="634"/>
      <c r="BM32" s="625">
        <v>97</v>
      </c>
      <c r="BN32" s="634"/>
      <c r="BO32" s="634"/>
      <c r="BP32" s="634"/>
      <c r="BQ32" s="657"/>
      <c r="BR32" s="687">
        <v>99.2</v>
      </c>
      <c r="BS32" s="634"/>
      <c r="BT32" s="634"/>
      <c r="BU32" s="634"/>
      <c r="BV32" s="634"/>
      <c r="BW32" s="634"/>
      <c r="BX32" s="625">
        <v>96.9</v>
      </c>
      <c r="BY32" s="634"/>
      <c r="BZ32" s="634"/>
      <c r="CA32" s="634"/>
      <c r="CB32" s="657"/>
      <c r="CD32" s="644"/>
      <c r="CE32" s="645"/>
      <c r="CF32" s="618" t="s">
        <v>324</v>
      </c>
      <c r="CG32" s="619"/>
      <c r="CH32" s="619"/>
      <c r="CI32" s="619"/>
      <c r="CJ32" s="619"/>
      <c r="CK32" s="619"/>
      <c r="CL32" s="619"/>
      <c r="CM32" s="619"/>
      <c r="CN32" s="619"/>
      <c r="CO32" s="619"/>
      <c r="CP32" s="619"/>
      <c r="CQ32" s="620"/>
      <c r="CR32" s="621">
        <v>524</v>
      </c>
      <c r="CS32" s="622"/>
      <c r="CT32" s="622"/>
      <c r="CU32" s="622"/>
      <c r="CV32" s="622"/>
      <c r="CW32" s="622"/>
      <c r="CX32" s="622"/>
      <c r="CY32" s="623"/>
      <c r="CZ32" s="624">
        <v>0</v>
      </c>
      <c r="DA32" s="636"/>
      <c r="DB32" s="636"/>
      <c r="DC32" s="637"/>
      <c r="DD32" s="627">
        <v>524</v>
      </c>
      <c r="DE32" s="622"/>
      <c r="DF32" s="622"/>
      <c r="DG32" s="622"/>
      <c r="DH32" s="622"/>
      <c r="DI32" s="622"/>
      <c r="DJ32" s="622"/>
      <c r="DK32" s="623"/>
      <c r="DL32" s="627">
        <v>524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1371046</v>
      </c>
      <c r="S33" s="622"/>
      <c r="T33" s="622"/>
      <c r="U33" s="622"/>
      <c r="V33" s="622"/>
      <c r="W33" s="622"/>
      <c r="X33" s="622"/>
      <c r="Y33" s="623"/>
      <c r="Z33" s="659">
        <v>1.8</v>
      </c>
      <c r="AA33" s="659"/>
      <c r="AB33" s="659"/>
      <c r="AC33" s="659"/>
      <c r="AD33" s="660">
        <v>79186</v>
      </c>
      <c r="AE33" s="660"/>
      <c r="AF33" s="660"/>
      <c r="AG33" s="660"/>
      <c r="AH33" s="660"/>
      <c r="AI33" s="660"/>
      <c r="AJ33" s="660"/>
      <c r="AK33" s="660"/>
      <c r="AL33" s="624">
        <v>0.2</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99.6</v>
      </c>
      <c r="BH33" s="606"/>
      <c r="BI33" s="606"/>
      <c r="BJ33" s="606"/>
      <c r="BK33" s="606"/>
      <c r="BL33" s="606"/>
      <c r="BM33" s="652">
        <v>99.2</v>
      </c>
      <c r="BN33" s="606"/>
      <c r="BO33" s="606"/>
      <c r="BP33" s="606"/>
      <c r="BQ33" s="669"/>
      <c r="BR33" s="682">
        <v>99.6</v>
      </c>
      <c r="BS33" s="606"/>
      <c r="BT33" s="606"/>
      <c r="BU33" s="606"/>
      <c r="BV33" s="606"/>
      <c r="BW33" s="606"/>
      <c r="BX33" s="652">
        <v>99</v>
      </c>
      <c r="BY33" s="606"/>
      <c r="BZ33" s="606"/>
      <c r="CA33" s="606"/>
      <c r="CB33" s="669"/>
      <c r="CD33" s="618" t="s">
        <v>327</v>
      </c>
      <c r="CE33" s="619"/>
      <c r="CF33" s="619"/>
      <c r="CG33" s="619"/>
      <c r="CH33" s="619"/>
      <c r="CI33" s="619"/>
      <c r="CJ33" s="619"/>
      <c r="CK33" s="619"/>
      <c r="CL33" s="619"/>
      <c r="CM33" s="619"/>
      <c r="CN33" s="619"/>
      <c r="CO33" s="619"/>
      <c r="CP33" s="619"/>
      <c r="CQ33" s="620"/>
      <c r="CR33" s="621">
        <v>26755363</v>
      </c>
      <c r="CS33" s="634"/>
      <c r="CT33" s="634"/>
      <c r="CU33" s="634"/>
      <c r="CV33" s="634"/>
      <c r="CW33" s="634"/>
      <c r="CX33" s="634"/>
      <c r="CY33" s="635"/>
      <c r="CZ33" s="624">
        <v>37.200000000000003</v>
      </c>
      <c r="DA33" s="636"/>
      <c r="DB33" s="636"/>
      <c r="DC33" s="637"/>
      <c r="DD33" s="627">
        <v>19633637</v>
      </c>
      <c r="DE33" s="634"/>
      <c r="DF33" s="634"/>
      <c r="DG33" s="634"/>
      <c r="DH33" s="634"/>
      <c r="DI33" s="634"/>
      <c r="DJ33" s="634"/>
      <c r="DK33" s="635"/>
      <c r="DL33" s="627">
        <v>15274346</v>
      </c>
      <c r="DM33" s="634"/>
      <c r="DN33" s="634"/>
      <c r="DO33" s="634"/>
      <c r="DP33" s="634"/>
      <c r="DQ33" s="634"/>
      <c r="DR33" s="634"/>
      <c r="DS33" s="634"/>
      <c r="DT33" s="634"/>
      <c r="DU33" s="634"/>
      <c r="DV33" s="635"/>
      <c r="DW33" s="624">
        <v>44.4</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226400</v>
      </c>
      <c r="S34" s="622"/>
      <c r="T34" s="622"/>
      <c r="U34" s="622"/>
      <c r="V34" s="622"/>
      <c r="W34" s="622"/>
      <c r="X34" s="622"/>
      <c r="Y34" s="623"/>
      <c r="Z34" s="659">
        <v>0.3</v>
      </c>
      <c r="AA34" s="659"/>
      <c r="AB34" s="659"/>
      <c r="AC34" s="659"/>
      <c r="AD34" s="660" t="s">
        <v>241</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10489131</v>
      </c>
      <c r="CS34" s="622"/>
      <c r="CT34" s="622"/>
      <c r="CU34" s="622"/>
      <c r="CV34" s="622"/>
      <c r="CW34" s="622"/>
      <c r="CX34" s="622"/>
      <c r="CY34" s="623"/>
      <c r="CZ34" s="624">
        <v>14.6</v>
      </c>
      <c r="DA34" s="636"/>
      <c r="DB34" s="636"/>
      <c r="DC34" s="637"/>
      <c r="DD34" s="627">
        <v>7404004</v>
      </c>
      <c r="DE34" s="622"/>
      <c r="DF34" s="622"/>
      <c r="DG34" s="622"/>
      <c r="DH34" s="622"/>
      <c r="DI34" s="622"/>
      <c r="DJ34" s="622"/>
      <c r="DK34" s="623"/>
      <c r="DL34" s="627">
        <v>5593568</v>
      </c>
      <c r="DM34" s="622"/>
      <c r="DN34" s="622"/>
      <c r="DO34" s="622"/>
      <c r="DP34" s="622"/>
      <c r="DQ34" s="622"/>
      <c r="DR34" s="622"/>
      <c r="DS34" s="622"/>
      <c r="DT34" s="622"/>
      <c r="DU34" s="622"/>
      <c r="DV34" s="623"/>
      <c r="DW34" s="624">
        <v>16.3</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1644254</v>
      </c>
      <c r="S35" s="622"/>
      <c r="T35" s="622"/>
      <c r="U35" s="622"/>
      <c r="V35" s="622"/>
      <c r="W35" s="622"/>
      <c r="X35" s="622"/>
      <c r="Y35" s="623"/>
      <c r="Z35" s="659">
        <v>2.2000000000000002</v>
      </c>
      <c r="AA35" s="659"/>
      <c r="AB35" s="659"/>
      <c r="AC35" s="659"/>
      <c r="AD35" s="660" t="s">
        <v>241</v>
      </c>
      <c r="AE35" s="660"/>
      <c r="AF35" s="660"/>
      <c r="AG35" s="660"/>
      <c r="AH35" s="660"/>
      <c r="AI35" s="660"/>
      <c r="AJ35" s="660"/>
      <c r="AK35" s="660"/>
      <c r="AL35" s="624" t="s">
        <v>179</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319656</v>
      </c>
      <c r="CS35" s="634"/>
      <c r="CT35" s="634"/>
      <c r="CU35" s="634"/>
      <c r="CV35" s="634"/>
      <c r="CW35" s="634"/>
      <c r="CX35" s="634"/>
      <c r="CY35" s="635"/>
      <c r="CZ35" s="624">
        <v>0.4</v>
      </c>
      <c r="DA35" s="636"/>
      <c r="DB35" s="636"/>
      <c r="DC35" s="637"/>
      <c r="DD35" s="627">
        <v>314608</v>
      </c>
      <c r="DE35" s="634"/>
      <c r="DF35" s="634"/>
      <c r="DG35" s="634"/>
      <c r="DH35" s="634"/>
      <c r="DI35" s="634"/>
      <c r="DJ35" s="634"/>
      <c r="DK35" s="635"/>
      <c r="DL35" s="627">
        <v>314608</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707053</v>
      </c>
      <c r="S36" s="622"/>
      <c r="T36" s="622"/>
      <c r="U36" s="622"/>
      <c r="V36" s="622"/>
      <c r="W36" s="622"/>
      <c r="X36" s="622"/>
      <c r="Y36" s="623"/>
      <c r="Z36" s="659">
        <v>1</v>
      </c>
      <c r="AA36" s="659"/>
      <c r="AB36" s="659"/>
      <c r="AC36" s="659"/>
      <c r="AD36" s="660" t="s">
        <v>241</v>
      </c>
      <c r="AE36" s="660"/>
      <c r="AF36" s="660"/>
      <c r="AG36" s="660"/>
      <c r="AH36" s="660"/>
      <c r="AI36" s="660"/>
      <c r="AJ36" s="660"/>
      <c r="AK36" s="660"/>
      <c r="AL36" s="624" t="s">
        <v>179</v>
      </c>
      <c r="AM36" s="625"/>
      <c r="AN36" s="625"/>
      <c r="AO36" s="661"/>
      <c r="AP36" s="222"/>
      <c r="AQ36" s="670" t="s">
        <v>335</v>
      </c>
      <c r="AR36" s="671"/>
      <c r="AS36" s="671"/>
      <c r="AT36" s="671"/>
      <c r="AU36" s="671"/>
      <c r="AV36" s="671"/>
      <c r="AW36" s="671"/>
      <c r="AX36" s="671"/>
      <c r="AY36" s="672"/>
      <c r="AZ36" s="676">
        <v>8193036</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129829</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6866127</v>
      </c>
      <c r="CS36" s="622"/>
      <c r="CT36" s="622"/>
      <c r="CU36" s="622"/>
      <c r="CV36" s="622"/>
      <c r="CW36" s="622"/>
      <c r="CX36" s="622"/>
      <c r="CY36" s="623"/>
      <c r="CZ36" s="624">
        <v>9.5</v>
      </c>
      <c r="DA36" s="636"/>
      <c r="DB36" s="636"/>
      <c r="DC36" s="637"/>
      <c r="DD36" s="627">
        <v>6124878</v>
      </c>
      <c r="DE36" s="622"/>
      <c r="DF36" s="622"/>
      <c r="DG36" s="622"/>
      <c r="DH36" s="622"/>
      <c r="DI36" s="622"/>
      <c r="DJ36" s="622"/>
      <c r="DK36" s="623"/>
      <c r="DL36" s="627">
        <v>4535465</v>
      </c>
      <c r="DM36" s="622"/>
      <c r="DN36" s="622"/>
      <c r="DO36" s="622"/>
      <c r="DP36" s="622"/>
      <c r="DQ36" s="622"/>
      <c r="DR36" s="622"/>
      <c r="DS36" s="622"/>
      <c r="DT36" s="622"/>
      <c r="DU36" s="622"/>
      <c r="DV36" s="623"/>
      <c r="DW36" s="624">
        <v>13.2</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1312188</v>
      </c>
      <c r="S37" s="622"/>
      <c r="T37" s="622"/>
      <c r="U37" s="622"/>
      <c r="V37" s="622"/>
      <c r="W37" s="622"/>
      <c r="X37" s="622"/>
      <c r="Y37" s="623"/>
      <c r="Z37" s="659">
        <v>1.8</v>
      </c>
      <c r="AA37" s="659"/>
      <c r="AB37" s="659"/>
      <c r="AC37" s="659"/>
      <c r="AD37" s="660">
        <v>49701</v>
      </c>
      <c r="AE37" s="660"/>
      <c r="AF37" s="660"/>
      <c r="AG37" s="660"/>
      <c r="AH37" s="660"/>
      <c r="AI37" s="660"/>
      <c r="AJ37" s="660"/>
      <c r="AK37" s="660"/>
      <c r="AL37" s="624">
        <v>0.1</v>
      </c>
      <c r="AM37" s="625"/>
      <c r="AN37" s="625"/>
      <c r="AO37" s="661"/>
      <c r="AQ37" s="654" t="s">
        <v>339</v>
      </c>
      <c r="AR37" s="655"/>
      <c r="AS37" s="655"/>
      <c r="AT37" s="655"/>
      <c r="AU37" s="655"/>
      <c r="AV37" s="655"/>
      <c r="AW37" s="655"/>
      <c r="AX37" s="655"/>
      <c r="AY37" s="656"/>
      <c r="AZ37" s="621">
        <v>1356122</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10759</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2723045</v>
      </c>
      <c r="CS37" s="634"/>
      <c r="CT37" s="634"/>
      <c r="CU37" s="634"/>
      <c r="CV37" s="634"/>
      <c r="CW37" s="634"/>
      <c r="CX37" s="634"/>
      <c r="CY37" s="635"/>
      <c r="CZ37" s="624">
        <v>3.8</v>
      </c>
      <c r="DA37" s="636"/>
      <c r="DB37" s="636"/>
      <c r="DC37" s="637"/>
      <c r="DD37" s="627">
        <v>2721577</v>
      </c>
      <c r="DE37" s="634"/>
      <c r="DF37" s="634"/>
      <c r="DG37" s="634"/>
      <c r="DH37" s="634"/>
      <c r="DI37" s="634"/>
      <c r="DJ37" s="634"/>
      <c r="DK37" s="635"/>
      <c r="DL37" s="627">
        <v>2509516</v>
      </c>
      <c r="DM37" s="634"/>
      <c r="DN37" s="634"/>
      <c r="DO37" s="634"/>
      <c r="DP37" s="634"/>
      <c r="DQ37" s="634"/>
      <c r="DR37" s="634"/>
      <c r="DS37" s="634"/>
      <c r="DT37" s="634"/>
      <c r="DU37" s="634"/>
      <c r="DV37" s="635"/>
      <c r="DW37" s="624">
        <v>7.3</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2758137</v>
      </c>
      <c r="S38" s="622"/>
      <c r="T38" s="622"/>
      <c r="U38" s="622"/>
      <c r="V38" s="622"/>
      <c r="W38" s="622"/>
      <c r="X38" s="622"/>
      <c r="Y38" s="623"/>
      <c r="Z38" s="659">
        <v>3.7</v>
      </c>
      <c r="AA38" s="659"/>
      <c r="AB38" s="659"/>
      <c r="AC38" s="659"/>
      <c r="AD38" s="660" t="s">
        <v>179</v>
      </c>
      <c r="AE38" s="660"/>
      <c r="AF38" s="660"/>
      <c r="AG38" s="660"/>
      <c r="AH38" s="660"/>
      <c r="AI38" s="660"/>
      <c r="AJ38" s="660"/>
      <c r="AK38" s="660"/>
      <c r="AL38" s="624" t="s">
        <v>179</v>
      </c>
      <c r="AM38" s="625"/>
      <c r="AN38" s="625"/>
      <c r="AO38" s="661"/>
      <c r="AQ38" s="654" t="s">
        <v>343</v>
      </c>
      <c r="AR38" s="655"/>
      <c r="AS38" s="655"/>
      <c r="AT38" s="655"/>
      <c r="AU38" s="655"/>
      <c r="AV38" s="655"/>
      <c r="AW38" s="655"/>
      <c r="AX38" s="655"/>
      <c r="AY38" s="656"/>
      <c r="AZ38" s="621">
        <v>226345</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18668</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6610569</v>
      </c>
      <c r="CS38" s="622"/>
      <c r="CT38" s="622"/>
      <c r="CU38" s="622"/>
      <c r="CV38" s="622"/>
      <c r="CW38" s="622"/>
      <c r="CX38" s="622"/>
      <c r="CY38" s="623"/>
      <c r="CZ38" s="624">
        <v>9.1999999999999993</v>
      </c>
      <c r="DA38" s="636"/>
      <c r="DB38" s="636"/>
      <c r="DC38" s="637"/>
      <c r="DD38" s="627">
        <v>4987052</v>
      </c>
      <c r="DE38" s="622"/>
      <c r="DF38" s="622"/>
      <c r="DG38" s="622"/>
      <c r="DH38" s="622"/>
      <c r="DI38" s="622"/>
      <c r="DJ38" s="622"/>
      <c r="DK38" s="623"/>
      <c r="DL38" s="627">
        <v>4830705</v>
      </c>
      <c r="DM38" s="622"/>
      <c r="DN38" s="622"/>
      <c r="DO38" s="622"/>
      <c r="DP38" s="622"/>
      <c r="DQ38" s="622"/>
      <c r="DR38" s="622"/>
      <c r="DS38" s="622"/>
      <c r="DT38" s="622"/>
      <c r="DU38" s="622"/>
      <c r="DV38" s="623"/>
      <c r="DW38" s="624">
        <v>14</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179</v>
      </c>
      <c r="S39" s="622"/>
      <c r="T39" s="622"/>
      <c r="U39" s="622"/>
      <c r="V39" s="622"/>
      <c r="W39" s="622"/>
      <c r="X39" s="622"/>
      <c r="Y39" s="623"/>
      <c r="Z39" s="659" t="s">
        <v>179</v>
      </c>
      <c r="AA39" s="659"/>
      <c r="AB39" s="659"/>
      <c r="AC39" s="659"/>
      <c r="AD39" s="660" t="s">
        <v>241</v>
      </c>
      <c r="AE39" s="660"/>
      <c r="AF39" s="660"/>
      <c r="AG39" s="660"/>
      <c r="AH39" s="660"/>
      <c r="AI39" s="660"/>
      <c r="AJ39" s="660"/>
      <c r="AK39" s="660"/>
      <c r="AL39" s="624" t="s">
        <v>179</v>
      </c>
      <c r="AM39" s="625"/>
      <c r="AN39" s="625"/>
      <c r="AO39" s="661"/>
      <c r="AQ39" s="654" t="s">
        <v>347</v>
      </c>
      <c r="AR39" s="655"/>
      <c r="AS39" s="655"/>
      <c r="AT39" s="655"/>
      <c r="AU39" s="655"/>
      <c r="AV39" s="655"/>
      <c r="AW39" s="655"/>
      <c r="AX39" s="655"/>
      <c r="AY39" s="656"/>
      <c r="AZ39" s="621" t="s">
        <v>241</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26929</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2270400</v>
      </c>
      <c r="CS39" s="634"/>
      <c r="CT39" s="634"/>
      <c r="CU39" s="634"/>
      <c r="CV39" s="634"/>
      <c r="CW39" s="634"/>
      <c r="CX39" s="634"/>
      <c r="CY39" s="635"/>
      <c r="CZ39" s="624">
        <v>3.2</v>
      </c>
      <c r="DA39" s="636"/>
      <c r="DB39" s="636"/>
      <c r="DC39" s="637"/>
      <c r="DD39" s="627">
        <v>801056</v>
      </c>
      <c r="DE39" s="634"/>
      <c r="DF39" s="634"/>
      <c r="DG39" s="634"/>
      <c r="DH39" s="634"/>
      <c r="DI39" s="634"/>
      <c r="DJ39" s="634"/>
      <c r="DK39" s="635"/>
      <c r="DL39" s="627" t="s">
        <v>241</v>
      </c>
      <c r="DM39" s="634"/>
      <c r="DN39" s="634"/>
      <c r="DO39" s="634"/>
      <c r="DP39" s="634"/>
      <c r="DQ39" s="634"/>
      <c r="DR39" s="634"/>
      <c r="DS39" s="634"/>
      <c r="DT39" s="634"/>
      <c r="DU39" s="634"/>
      <c r="DV39" s="635"/>
      <c r="DW39" s="624" t="s">
        <v>241</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754437</v>
      </c>
      <c r="S40" s="622"/>
      <c r="T40" s="622"/>
      <c r="U40" s="622"/>
      <c r="V40" s="622"/>
      <c r="W40" s="622"/>
      <c r="X40" s="622"/>
      <c r="Y40" s="623"/>
      <c r="Z40" s="659">
        <v>1</v>
      </c>
      <c r="AA40" s="659"/>
      <c r="AB40" s="659"/>
      <c r="AC40" s="659"/>
      <c r="AD40" s="660" t="s">
        <v>241</v>
      </c>
      <c r="AE40" s="660"/>
      <c r="AF40" s="660"/>
      <c r="AG40" s="660"/>
      <c r="AH40" s="660"/>
      <c r="AI40" s="660"/>
      <c r="AJ40" s="660"/>
      <c r="AK40" s="660"/>
      <c r="AL40" s="624" t="s">
        <v>179</v>
      </c>
      <c r="AM40" s="625"/>
      <c r="AN40" s="625"/>
      <c r="AO40" s="661"/>
      <c r="AQ40" s="654" t="s">
        <v>351</v>
      </c>
      <c r="AR40" s="655"/>
      <c r="AS40" s="655"/>
      <c r="AT40" s="655"/>
      <c r="AU40" s="655"/>
      <c r="AV40" s="655"/>
      <c r="AW40" s="655"/>
      <c r="AX40" s="655"/>
      <c r="AY40" s="656"/>
      <c r="AZ40" s="621" t="s">
        <v>179</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106</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199480</v>
      </c>
      <c r="CS40" s="622"/>
      <c r="CT40" s="622"/>
      <c r="CU40" s="622"/>
      <c r="CV40" s="622"/>
      <c r="CW40" s="622"/>
      <c r="CX40" s="622"/>
      <c r="CY40" s="623"/>
      <c r="CZ40" s="624">
        <v>0.3</v>
      </c>
      <c r="DA40" s="636"/>
      <c r="DB40" s="636"/>
      <c r="DC40" s="637"/>
      <c r="DD40" s="627">
        <v>2039</v>
      </c>
      <c r="DE40" s="622"/>
      <c r="DF40" s="622"/>
      <c r="DG40" s="622"/>
      <c r="DH40" s="622"/>
      <c r="DI40" s="622"/>
      <c r="DJ40" s="622"/>
      <c r="DK40" s="623"/>
      <c r="DL40" s="627" t="s">
        <v>179</v>
      </c>
      <c r="DM40" s="622"/>
      <c r="DN40" s="622"/>
      <c r="DO40" s="622"/>
      <c r="DP40" s="622"/>
      <c r="DQ40" s="622"/>
      <c r="DR40" s="622"/>
      <c r="DS40" s="622"/>
      <c r="DT40" s="622"/>
      <c r="DU40" s="622"/>
      <c r="DV40" s="623"/>
      <c r="DW40" s="624" t="s">
        <v>241</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74394524</v>
      </c>
      <c r="S41" s="646"/>
      <c r="T41" s="646"/>
      <c r="U41" s="646"/>
      <c r="V41" s="646"/>
      <c r="W41" s="646"/>
      <c r="X41" s="646"/>
      <c r="Y41" s="649"/>
      <c r="Z41" s="650">
        <v>100</v>
      </c>
      <c r="AA41" s="650"/>
      <c r="AB41" s="650"/>
      <c r="AC41" s="650"/>
      <c r="AD41" s="651">
        <v>33665147</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1536092</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241</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179</v>
      </c>
      <c r="CS41" s="634"/>
      <c r="CT41" s="634"/>
      <c r="CU41" s="634"/>
      <c r="CV41" s="634"/>
      <c r="CW41" s="634"/>
      <c r="CX41" s="634"/>
      <c r="CY41" s="635"/>
      <c r="CZ41" s="624" t="s">
        <v>241</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5074477</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376</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4811345</v>
      </c>
      <c r="CS42" s="634"/>
      <c r="CT42" s="634"/>
      <c r="CU42" s="634"/>
      <c r="CV42" s="634"/>
      <c r="CW42" s="634"/>
      <c r="CX42" s="634"/>
      <c r="CY42" s="635"/>
      <c r="CZ42" s="624">
        <v>6.7</v>
      </c>
      <c r="DA42" s="636"/>
      <c r="DB42" s="636"/>
      <c r="DC42" s="637"/>
      <c r="DD42" s="627">
        <v>891013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118679</v>
      </c>
      <c r="CS43" s="634"/>
      <c r="CT43" s="634"/>
      <c r="CU43" s="634"/>
      <c r="CV43" s="634"/>
      <c r="CW43" s="634"/>
      <c r="CX43" s="634"/>
      <c r="CY43" s="635"/>
      <c r="CZ43" s="624">
        <v>0.2</v>
      </c>
      <c r="DA43" s="636"/>
      <c r="DB43" s="636"/>
      <c r="DC43" s="637"/>
      <c r="DD43" s="627">
        <v>118679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4811345</v>
      </c>
      <c r="CS44" s="622"/>
      <c r="CT44" s="622"/>
      <c r="CU44" s="622"/>
      <c r="CV44" s="622"/>
      <c r="CW44" s="622"/>
      <c r="CX44" s="622"/>
      <c r="CY44" s="623"/>
      <c r="CZ44" s="624">
        <v>6.7</v>
      </c>
      <c r="DA44" s="625"/>
      <c r="DB44" s="625"/>
      <c r="DC44" s="626"/>
      <c r="DD44" s="627">
        <v>891013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3403459</v>
      </c>
      <c r="CS45" s="634"/>
      <c r="CT45" s="634"/>
      <c r="CU45" s="634"/>
      <c r="CV45" s="634"/>
      <c r="CW45" s="634"/>
      <c r="CX45" s="634"/>
      <c r="CY45" s="635"/>
      <c r="CZ45" s="624">
        <v>4.7</v>
      </c>
      <c r="DA45" s="636"/>
      <c r="DB45" s="636"/>
      <c r="DC45" s="637"/>
      <c r="DD45" s="627">
        <v>167369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1407886</v>
      </c>
      <c r="CS46" s="622"/>
      <c r="CT46" s="622"/>
      <c r="CU46" s="622"/>
      <c r="CV46" s="622"/>
      <c r="CW46" s="622"/>
      <c r="CX46" s="622"/>
      <c r="CY46" s="623"/>
      <c r="CZ46" s="624">
        <v>2</v>
      </c>
      <c r="DA46" s="625"/>
      <c r="DB46" s="625"/>
      <c r="DC46" s="626"/>
      <c r="DD46" s="627">
        <v>723644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241</v>
      </c>
      <c r="CS47" s="634"/>
      <c r="CT47" s="634"/>
      <c r="CU47" s="634"/>
      <c r="CV47" s="634"/>
      <c r="CW47" s="634"/>
      <c r="CX47" s="634"/>
      <c r="CY47" s="635"/>
      <c r="CZ47" s="624" t="s">
        <v>241</v>
      </c>
      <c r="DA47" s="636"/>
      <c r="DB47" s="636"/>
      <c r="DC47" s="637"/>
      <c r="DD47" s="627" t="s">
        <v>241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241</v>
      </c>
      <c r="CS48" s="622"/>
      <c r="CT48" s="622"/>
      <c r="CU48" s="622"/>
      <c r="CV48" s="622"/>
      <c r="CW48" s="622"/>
      <c r="CX48" s="622"/>
      <c r="CY48" s="623"/>
      <c r="CZ48" s="624" t="s">
        <v>241</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71984520</v>
      </c>
      <c r="CS49" s="606"/>
      <c r="CT49" s="606"/>
      <c r="CU49" s="606"/>
      <c r="CV49" s="606"/>
      <c r="CW49" s="606"/>
      <c r="CX49" s="606"/>
      <c r="CY49" s="607"/>
      <c r="CZ49" s="608">
        <v>100</v>
      </c>
      <c r="DA49" s="609"/>
      <c r="DB49" s="609"/>
      <c r="DC49" s="610"/>
      <c r="DD49" s="611">
        <v>39544582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jdIbdIWJjnzgsoNcG72E1+FtclGqJ1ekl1DTtyKqkgWo2XSUDmphlN6FxX+jqsBSWTMludGsBVJbuupS7wKOQ==" saltValue="kOuoOEfqc9TqQtn/iu3aB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7" t="s">
        <v>372</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8" t="s">
        <v>373</v>
      </c>
      <c r="DK2" s="1089"/>
      <c r="DL2" s="1089"/>
      <c r="DM2" s="1089"/>
      <c r="DN2" s="1089"/>
      <c r="DO2" s="1090"/>
      <c r="DP2" s="228"/>
      <c r="DQ2" s="1088" t="s">
        <v>374</v>
      </c>
      <c r="DR2" s="1089"/>
      <c r="DS2" s="1089"/>
      <c r="DT2" s="1089"/>
      <c r="DU2" s="1089"/>
      <c r="DV2" s="1089"/>
      <c r="DW2" s="1089"/>
      <c r="DX2" s="1089"/>
      <c r="DY2" s="1089"/>
      <c r="DZ2" s="109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47" t="s">
        <v>375</v>
      </c>
      <c r="B4" s="1047"/>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c r="AQ4" s="1047"/>
      <c r="AR4" s="1047"/>
      <c r="AS4" s="1047"/>
      <c r="AT4" s="1047"/>
      <c r="AU4" s="1047"/>
      <c r="AV4" s="1047"/>
      <c r="AW4" s="1047"/>
      <c r="AX4" s="1047"/>
      <c r="AY4" s="1047"/>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6" t="s">
        <v>377</v>
      </c>
      <c r="B5" s="997"/>
      <c r="C5" s="997"/>
      <c r="D5" s="997"/>
      <c r="E5" s="997"/>
      <c r="F5" s="997"/>
      <c r="G5" s="997"/>
      <c r="H5" s="997"/>
      <c r="I5" s="997"/>
      <c r="J5" s="997"/>
      <c r="K5" s="997"/>
      <c r="L5" s="997"/>
      <c r="M5" s="997"/>
      <c r="N5" s="997"/>
      <c r="O5" s="997"/>
      <c r="P5" s="998"/>
      <c r="Q5" s="1002" t="s">
        <v>378</v>
      </c>
      <c r="R5" s="1003"/>
      <c r="S5" s="1003"/>
      <c r="T5" s="1003"/>
      <c r="U5" s="1004"/>
      <c r="V5" s="1002" t="s">
        <v>379</v>
      </c>
      <c r="W5" s="1003"/>
      <c r="X5" s="1003"/>
      <c r="Y5" s="1003"/>
      <c r="Z5" s="1004"/>
      <c r="AA5" s="1002" t="s">
        <v>380</v>
      </c>
      <c r="AB5" s="1003"/>
      <c r="AC5" s="1003"/>
      <c r="AD5" s="1003"/>
      <c r="AE5" s="1003"/>
      <c r="AF5" s="1091" t="s">
        <v>381</v>
      </c>
      <c r="AG5" s="1003"/>
      <c r="AH5" s="1003"/>
      <c r="AI5" s="1003"/>
      <c r="AJ5" s="1016"/>
      <c r="AK5" s="1003" t="s">
        <v>382</v>
      </c>
      <c r="AL5" s="1003"/>
      <c r="AM5" s="1003"/>
      <c r="AN5" s="1003"/>
      <c r="AO5" s="1004"/>
      <c r="AP5" s="1002" t="s">
        <v>383</v>
      </c>
      <c r="AQ5" s="1003"/>
      <c r="AR5" s="1003"/>
      <c r="AS5" s="1003"/>
      <c r="AT5" s="1004"/>
      <c r="AU5" s="1002" t="s">
        <v>384</v>
      </c>
      <c r="AV5" s="1003"/>
      <c r="AW5" s="1003"/>
      <c r="AX5" s="1003"/>
      <c r="AY5" s="1016"/>
      <c r="AZ5" s="232"/>
      <c r="BA5" s="232"/>
      <c r="BB5" s="232"/>
      <c r="BC5" s="232"/>
      <c r="BD5" s="232"/>
      <c r="BE5" s="233"/>
      <c r="BF5" s="233"/>
      <c r="BG5" s="233"/>
      <c r="BH5" s="233"/>
      <c r="BI5" s="233"/>
      <c r="BJ5" s="233"/>
      <c r="BK5" s="233"/>
      <c r="BL5" s="233"/>
      <c r="BM5" s="233"/>
      <c r="BN5" s="233"/>
      <c r="BO5" s="233"/>
      <c r="BP5" s="233"/>
      <c r="BQ5" s="996" t="s">
        <v>385</v>
      </c>
      <c r="BR5" s="997"/>
      <c r="BS5" s="997"/>
      <c r="BT5" s="997"/>
      <c r="BU5" s="997"/>
      <c r="BV5" s="997"/>
      <c r="BW5" s="997"/>
      <c r="BX5" s="997"/>
      <c r="BY5" s="997"/>
      <c r="BZ5" s="997"/>
      <c r="CA5" s="997"/>
      <c r="CB5" s="997"/>
      <c r="CC5" s="997"/>
      <c r="CD5" s="997"/>
      <c r="CE5" s="997"/>
      <c r="CF5" s="997"/>
      <c r="CG5" s="998"/>
      <c r="CH5" s="1002" t="s">
        <v>386</v>
      </c>
      <c r="CI5" s="1003"/>
      <c r="CJ5" s="1003"/>
      <c r="CK5" s="1003"/>
      <c r="CL5" s="1004"/>
      <c r="CM5" s="1002" t="s">
        <v>387</v>
      </c>
      <c r="CN5" s="1003"/>
      <c r="CO5" s="1003"/>
      <c r="CP5" s="1003"/>
      <c r="CQ5" s="1004"/>
      <c r="CR5" s="1002" t="s">
        <v>388</v>
      </c>
      <c r="CS5" s="1003"/>
      <c r="CT5" s="1003"/>
      <c r="CU5" s="1003"/>
      <c r="CV5" s="1004"/>
      <c r="CW5" s="1002" t="s">
        <v>389</v>
      </c>
      <c r="CX5" s="1003"/>
      <c r="CY5" s="1003"/>
      <c r="CZ5" s="1003"/>
      <c r="DA5" s="1004"/>
      <c r="DB5" s="1002" t="s">
        <v>390</v>
      </c>
      <c r="DC5" s="1003"/>
      <c r="DD5" s="1003"/>
      <c r="DE5" s="1003"/>
      <c r="DF5" s="1004"/>
      <c r="DG5" s="1081" t="s">
        <v>391</v>
      </c>
      <c r="DH5" s="1082"/>
      <c r="DI5" s="1082"/>
      <c r="DJ5" s="1082"/>
      <c r="DK5" s="1083"/>
      <c r="DL5" s="1081" t="s">
        <v>392</v>
      </c>
      <c r="DM5" s="1082"/>
      <c r="DN5" s="1082"/>
      <c r="DO5" s="1082"/>
      <c r="DP5" s="1083"/>
      <c r="DQ5" s="1002" t="s">
        <v>393</v>
      </c>
      <c r="DR5" s="1003"/>
      <c r="DS5" s="1003"/>
      <c r="DT5" s="1003"/>
      <c r="DU5" s="1004"/>
      <c r="DV5" s="1002" t="s">
        <v>384</v>
      </c>
      <c r="DW5" s="1003"/>
      <c r="DX5" s="1003"/>
      <c r="DY5" s="1003"/>
      <c r="DZ5" s="1016"/>
      <c r="EA5" s="234"/>
    </row>
    <row r="6" spans="1:131" s="235" customFormat="1" ht="26.25" customHeight="1" thickBot="1" x14ac:dyDescent="0.25">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2"/>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4"/>
      <c r="DH6" s="1085"/>
      <c r="DI6" s="1085"/>
      <c r="DJ6" s="1085"/>
      <c r="DK6" s="1086"/>
      <c r="DL6" s="1084"/>
      <c r="DM6" s="1085"/>
      <c r="DN6" s="1085"/>
      <c r="DO6" s="1085"/>
      <c r="DP6" s="1086"/>
      <c r="DQ6" s="1005"/>
      <c r="DR6" s="1006"/>
      <c r="DS6" s="1006"/>
      <c r="DT6" s="1006"/>
      <c r="DU6" s="1007"/>
      <c r="DV6" s="1005"/>
      <c r="DW6" s="1006"/>
      <c r="DX6" s="1006"/>
      <c r="DY6" s="1006"/>
      <c r="DZ6" s="1017"/>
      <c r="EA6" s="234"/>
    </row>
    <row r="7" spans="1:131" s="235" customFormat="1" ht="26.25" customHeight="1" thickTop="1" x14ac:dyDescent="0.2">
      <c r="A7" s="236">
        <v>1</v>
      </c>
      <c r="B7" s="1075" t="s">
        <v>394</v>
      </c>
      <c r="C7" s="1076"/>
      <c r="D7" s="1076"/>
      <c r="E7" s="1076"/>
      <c r="F7" s="1076"/>
      <c r="G7" s="1076"/>
      <c r="H7" s="1076"/>
      <c r="I7" s="1076"/>
      <c r="J7" s="1076"/>
      <c r="K7" s="1076"/>
      <c r="L7" s="1076"/>
      <c r="M7" s="1076"/>
      <c r="N7" s="1076"/>
      <c r="O7" s="1076"/>
      <c r="P7" s="1077"/>
      <c r="Q7" s="1093">
        <v>75227</v>
      </c>
      <c r="R7" s="1094"/>
      <c r="S7" s="1094"/>
      <c r="T7" s="1094"/>
      <c r="U7" s="1094"/>
      <c r="V7" s="1094">
        <v>72817</v>
      </c>
      <c r="W7" s="1094"/>
      <c r="X7" s="1094"/>
      <c r="Y7" s="1094"/>
      <c r="Z7" s="1094"/>
      <c r="AA7" s="1094">
        <v>2410</v>
      </c>
      <c r="AB7" s="1094"/>
      <c r="AC7" s="1094"/>
      <c r="AD7" s="1094"/>
      <c r="AE7" s="1095"/>
      <c r="AF7" s="1096">
        <v>2273</v>
      </c>
      <c r="AG7" s="1097"/>
      <c r="AH7" s="1097"/>
      <c r="AI7" s="1097"/>
      <c r="AJ7" s="1098"/>
      <c r="AK7" s="1099" t="s">
        <v>514</v>
      </c>
      <c r="AL7" s="1100"/>
      <c r="AM7" s="1100"/>
      <c r="AN7" s="1100"/>
      <c r="AO7" s="1100"/>
      <c r="AP7" s="1100">
        <v>55652</v>
      </c>
      <c r="AQ7" s="1100"/>
      <c r="AR7" s="1100"/>
      <c r="AS7" s="1100"/>
      <c r="AT7" s="1100"/>
      <c r="AU7" s="1101"/>
      <c r="AV7" s="1101"/>
      <c r="AW7" s="1101"/>
      <c r="AX7" s="1101"/>
      <c r="AY7" s="1102"/>
      <c r="AZ7" s="232"/>
      <c r="BA7" s="232"/>
      <c r="BB7" s="232"/>
      <c r="BC7" s="232"/>
      <c r="BD7" s="232"/>
      <c r="BE7" s="233"/>
      <c r="BF7" s="233"/>
      <c r="BG7" s="233"/>
      <c r="BH7" s="233"/>
      <c r="BI7" s="233"/>
      <c r="BJ7" s="233"/>
      <c r="BK7" s="233"/>
      <c r="BL7" s="233"/>
      <c r="BM7" s="233"/>
      <c r="BN7" s="233"/>
      <c r="BO7" s="233"/>
      <c r="BP7" s="233"/>
      <c r="BQ7" s="236">
        <v>1</v>
      </c>
      <c r="BR7" s="237"/>
      <c r="BS7" s="1078"/>
      <c r="BT7" s="1079"/>
      <c r="BU7" s="1079"/>
      <c r="BV7" s="1079"/>
      <c r="BW7" s="1079"/>
      <c r="BX7" s="1079"/>
      <c r="BY7" s="1079"/>
      <c r="BZ7" s="1079"/>
      <c r="CA7" s="1079"/>
      <c r="CB7" s="1079"/>
      <c r="CC7" s="1079"/>
      <c r="CD7" s="1079"/>
      <c r="CE7" s="1079"/>
      <c r="CF7" s="1079"/>
      <c r="CG7" s="1080"/>
      <c r="CH7" s="1072"/>
      <c r="CI7" s="1073"/>
      <c r="CJ7" s="1073"/>
      <c r="CK7" s="1073"/>
      <c r="CL7" s="1074"/>
      <c r="CM7" s="1072"/>
      <c r="CN7" s="1073"/>
      <c r="CO7" s="1073"/>
      <c r="CP7" s="1073"/>
      <c r="CQ7" s="1074"/>
      <c r="CR7" s="1072"/>
      <c r="CS7" s="1073"/>
      <c r="CT7" s="1073"/>
      <c r="CU7" s="1073"/>
      <c r="CV7" s="1074"/>
      <c r="CW7" s="1072"/>
      <c r="CX7" s="1073"/>
      <c r="CY7" s="1073"/>
      <c r="CZ7" s="1073"/>
      <c r="DA7" s="1074"/>
      <c r="DB7" s="1072"/>
      <c r="DC7" s="1073"/>
      <c r="DD7" s="1073"/>
      <c r="DE7" s="1073"/>
      <c r="DF7" s="1074"/>
      <c r="DG7" s="1072"/>
      <c r="DH7" s="1073"/>
      <c r="DI7" s="1073"/>
      <c r="DJ7" s="1073"/>
      <c r="DK7" s="1074"/>
      <c r="DL7" s="1072"/>
      <c r="DM7" s="1073"/>
      <c r="DN7" s="1073"/>
      <c r="DO7" s="1073"/>
      <c r="DP7" s="1074"/>
      <c r="DQ7" s="1072"/>
      <c r="DR7" s="1073"/>
      <c r="DS7" s="1073"/>
      <c r="DT7" s="1073"/>
      <c r="DU7" s="1074"/>
      <c r="DV7" s="1078"/>
      <c r="DW7" s="1079"/>
      <c r="DX7" s="1079"/>
      <c r="DY7" s="1079"/>
      <c r="DZ7" s="1103"/>
      <c r="EA7" s="234"/>
    </row>
    <row r="8" spans="1:131" s="235" customFormat="1" ht="26.25" customHeight="1" x14ac:dyDescent="0.2">
      <c r="A8" s="238">
        <v>2</v>
      </c>
      <c r="B8" s="1031" t="s">
        <v>395</v>
      </c>
      <c r="C8" s="1032"/>
      <c r="D8" s="1032"/>
      <c r="E8" s="1032"/>
      <c r="F8" s="1032"/>
      <c r="G8" s="1032"/>
      <c r="H8" s="1032"/>
      <c r="I8" s="1032"/>
      <c r="J8" s="1032"/>
      <c r="K8" s="1032"/>
      <c r="L8" s="1032"/>
      <c r="M8" s="1032"/>
      <c r="N8" s="1032"/>
      <c r="O8" s="1032"/>
      <c r="P8" s="1033"/>
      <c r="Q8" s="1039">
        <v>99</v>
      </c>
      <c r="R8" s="1040"/>
      <c r="S8" s="1040"/>
      <c r="T8" s="1040"/>
      <c r="U8" s="1040"/>
      <c r="V8" s="1040">
        <v>99</v>
      </c>
      <c r="W8" s="1040"/>
      <c r="X8" s="1040"/>
      <c r="Y8" s="1040"/>
      <c r="Z8" s="1040"/>
      <c r="AA8" s="1040" t="s">
        <v>514</v>
      </c>
      <c r="AB8" s="1040"/>
      <c r="AC8" s="1040"/>
      <c r="AD8" s="1040"/>
      <c r="AE8" s="1041"/>
      <c r="AF8" s="1036" t="s">
        <v>514</v>
      </c>
      <c r="AG8" s="1037"/>
      <c r="AH8" s="1037"/>
      <c r="AI8" s="1037"/>
      <c r="AJ8" s="1038"/>
      <c r="AK8" s="1068">
        <v>0</v>
      </c>
      <c r="AL8" s="1069"/>
      <c r="AM8" s="1069"/>
      <c r="AN8" s="1069"/>
      <c r="AO8" s="1069"/>
      <c r="AP8" s="1069" t="s">
        <v>514</v>
      </c>
      <c r="AQ8" s="1069"/>
      <c r="AR8" s="1069"/>
      <c r="AS8" s="1069"/>
      <c r="AT8" s="1069"/>
      <c r="AU8" s="1070"/>
      <c r="AV8" s="1070"/>
      <c r="AW8" s="1070"/>
      <c r="AX8" s="1070"/>
      <c r="AY8" s="1071"/>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2">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68"/>
      <c r="AL9" s="1069"/>
      <c r="AM9" s="1069"/>
      <c r="AN9" s="1069"/>
      <c r="AO9" s="1069"/>
      <c r="AP9" s="1069"/>
      <c r="AQ9" s="1069"/>
      <c r="AR9" s="1069"/>
      <c r="AS9" s="1069"/>
      <c r="AT9" s="1069"/>
      <c r="AU9" s="1070"/>
      <c r="AV9" s="1070"/>
      <c r="AW9" s="1070"/>
      <c r="AX9" s="1070"/>
      <c r="AY9" s="1071"/>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2">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68"/>
      <c r="AL10" s="1069"/>
      <c r="AM10" s="1069"/>
      <c r="AN10" s="1069"/>
      <c r="AO10" s="1069"/>
      <c r="AP10" s="1069"/>
      <c r="AQ10" s="1069"/>
      <c r="AR10" s="1069"/>
      <c r="AS10" s="1069"/>
      <c r="AT10" s="1069"/>
      <c r="AU10" s="1070"/>
      <c r="AV10" s="1070"/>
      <c r="AW10" s="1070"/>
      <c r="AX10" s="1070"/>
      <c r="AY10" s="1071"/>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2">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68"/>
      <c r="AL11" s="1069"/>
      <c r="AM11" s="1069"/>
      <c r="AN11" s="1069"/>
      <c r="AO11" s="1069"/>
      <c r="AP11" s="1069"/>
      <c r="AQ11" s="1069"/>
      <c r="AR11" s="1069"/>
      <c r="AS11" s="1069"/>
      <c r="AT11" s="1069"/>
      <c r="AU11" s="1070"/>
      <c r="AV11" s="1070"/>
      <c r="AW11" s="1070"/>
      <c r="AX11" s="1070"/>
      <c r="AY11" s="1071"/>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2">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68"/>
      <c r="AL12" s="1069"/>
      <c r="AM12" s="1069"/>
      <c r="AN12" s="1069"/>
      <c r="AO12" s="1069"/>
      <c r="AP12" s="1069"/>
      <c r="AQ12" s="1069"/>
      <c r="AR12" s="1069"/>
      <c r="AS12" s="1069"/>
      <c r="AT12" s="1069"/>
      <c r="AU12" s="1070"/>
      <c r="AV12" s="1070"/>
      <c r="AW12" s="1070"/>
      <c r="AX12" s="1070"/>
      <c r="AY12" s="1071"/>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2">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68"/>
      <c r="AL13" s="1069"/>
      <c r="AM13" s="1069"/>
      <c r="AN13" s="1069"/>
      <c r="AO13" s="1069"/>
      <c r="AP13" s="1069"/>
      <c r="AQ13" s="1069"/>
      <c r="AR13" s="1069"/>
      <c r="AS13" s="1069"/>
      <c r="AT13" s="1069"/>
      <c r="AU13" s="1070"/>
      <c r="AV13" s="1070"/>
      <c r="AW13" s="1070"/>
      <c r="AX13" s="1070"/>
      <c r="AY13" s="1071"/>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2">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68"/>
      <c r="AL14" s="1069"/>
      <c r="AM14" s="1069"/>
      <c r="AN14" s="1069"/>
      <c r="AO14" s="1069"/>
      <c r="AP14" s="1069"/>
      <c r="AQ14" s="1069"/>
      <c r="AR14" s="1069"/>
      <c r="AS14" s="1069"/>
      <c r="AT14" s="1069"/>
      <c r="AU14" s="1070"/>
      <c r="AV14" s="1070"/>
      <c r="AW14" s="1070"/>
      <c r="AX14" s="1070"/>
      <c r="AY14" s="1071"/>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2">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68"/>
      <c r="AL15" s="1069"/>
      <c r="AM15" s="1069"/>
      <c r="AN15" s="1069"/>
      <c r="AO15" s="1069"/>
      <c r="AP15" s="1069"/>
      <c r="AQ15" s="1069"/>
      <c r="AR15" s="1069"/>
      <c r="AS15" s="1069"/>
      <c r="AT15" s="1069"/>
      <c r="AU15" s="1070"/>
      <c r="AV15" s="1070"/>
      <c r="AW15" s="1070"/>
      <c r="AX15" s="1070"/>
      <c r="AY15" s="1071"/>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2">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68"/>
      <c r="AL16" s="1069"/>
      <c r="AM16" s="1069"/>
      <c r="AN16" s="1069"/>
      <c r="AO16" s="1069"/>
      <c r="AP16" s="1069"/>
      <c r="AQ16" s="1069"/>
      <c r="AR16" s="1069"/>
      <c r="AS16" s="1069"/>
      <c r="AT16" s="1069"/>
      <c r="AU16" s="1070"/>
      <c r="AV16" s="1070"/>
      <c r="AW16" s="1070"/>
      <c r="AX16" s="1070"/>
      <c r="AY16" s="1071"/>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2">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68"/>
      <c r="AL17" s="1069"/>
      <c r="AM17" s="1069"/>
      <c r="AN17" s="1069"/>
      <c r="AO17" s="1069"/>
      <c r="AP17" s="1069"/>
      <c r="AQ17" s="1069"/>
      <c r="AR17" s="1069"/>
      <c r="AS17" s="1069"/>
      <c r="AT17" s="1069"/>
      <c r="AU17" s="1070"/>
      <c r="AV17" s="1070"/>
      <c r="AW17" s="1070"/>
      <c r="AX17" s="1070"/>
      <c r="AY17" s="1071"/>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2">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68"/>
      <c r="AL18" s="1069"/>
      <c r="AM18" s="1069"/>
      <c r="AN18" s="1069"/>
      <c r="AO18" s="1069"/>
      <c r="AP18" s="1069"/>
      <c r="AQ18" s="1069"/>
      <c r="AR18" s="1069"/>
      <c r="AS18" s="1069"/>
      <c r="AT18" s="1069"/>
      <c r="AU18" s="1070"/>
      <c r="AV18" s="1070"/>
      <c r="AW18" s="1070"/>
      <c r="AX18" s="1070"/>
      <c r="AY18" s="1071"/>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2">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68"/>
      <c r="AL19" s="1069"/>
      <c r="AM19" s="1069"/>
      <c r="AN19" s="1069"/>
      <c r="AO19" s="1069"/>
      <c r="AP19" s="1069"/>
      <c r="AQ19" s="1069"/>
      <c r="AR19" s="1069"/>
      <c r="AS19" s="1069"/>
      <c r="AT19" s="1069"/>
      <c r="AU19" s="1070"/>
      <c r="AV19" s="1070"/>
      <c r="AW19" s="1070"/>
      <c r="AX19" s="1070"/>
      <c r="AY19" s="1071"/>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2">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68"/>
      <c r="AL20" s="1069"/>
      <c r="AM20" s="1069"/>
      <c r="AN20" s="1069"/>
      <c r="AO20" s="1069"/>
      <c r="AP20" s="1069"/>
      <c r="AQ20" s="1069"/>
      <c r="AR20" s="1069"/>
      <c r="AS20" s="1069"/>
      <c r="AT20" s="1069"/>
      <c r="AU20" s="1070"/>
      <c r="AV20" s="1070"/>
      <c r="AW20" s="1070"/>
      <c r="AX20" s="1070"/>
      <c r="AY20" s="1071"/>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5">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68"/>
      <c r="AL21" s="1069"/>
      <c r="AM21" s="1069"/>
      <c r="AN21" s="1069"/>
      <c r="AO21" s="1069"/>
      <c r="AP21" s="1069"/>
      <c r="AQ21" s="1069"/>
      <c r="AR21" s="1069"/>
      <c r="AS21" s="1069"/>
      <c r="AT21" s="1069"/>
      <c r="AU21" s="1070"/>
      <c r="AV21" s="1070"/>
      <c r="AW21" s="1070"/>
      <c r="AX21" s="1070"/>
      <c r="AY21" s="1071"/>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2">
      <c r="A22" s="238">
        <v>16</v>
      </c>
      <c r="B22" s="1031"/>
      <c r="C22" s="1032"/>
      <c r="D22" s="1032"/>
      <c r="E22" s="1032"/>
      <c r="F22" s="1032"/>
      <c r="G22" s="1032"/>
      <c r="H22" s="1032"/>
      <c r="I22" s="1032"/>
      <c r="J22" s="1032"/>
      <c r="K22" s="1032"/>
      <c r="L22" s="1032"/>
      <c r="M22" s="1032"/>
      <c r="N22" s="1032"/>
      <c r="O22" s="1032"/>
      <c r="P22" s="1033"/>
      <c r="Q22" s="1061"/>
      <c r="R22" s="1062"/>
      <c r="S22" s="1062"/>
      <c r="T22" s="1062"/>
      <c r="U22" s="1062"/>
      <c r="V22" s="1062"/>
      <c r="W22" s="1062"/>
      <c r="X22" s="1062"/>
      <c r="Y22" s="1062"/>
      <c r="Z22" s="1062"/>
      <c r="AA22" s="1062"/>
      <c r="AB22" s="1062"/>
      <c r="AC22" s="1062"/>
      <c r="AD22" s="1062"/>
      <c r="AE22" s="1063"/>
      <c r="AF22" s="1036"/>
      <c r="AG22" s="1037"/>
      <c r="AH22" s="1037"/>
      <c r="AI22" s="1037"/>
      <c r="AJ22" s="1038"/>
      <c r="AK22" s="1064"/>
      <c r="AL22" s="1065"/>
      <c r="AM22" s="1065"/>
      <c r="AN22" s="1065"/>
      <c r="AO22" s="1065"/>
      <c r="AP22" s="1065"/>
      <c r="AQ22" s="1065"/>
      <c r="AR22" s="1065"/>
      <c r="AS22" s="1065"/>
      <c r="AT22" s="1065"/>
      <c r="AU22" s="1066"/>
      <c r="AV22" s="1066"/>
      <c r="AW22" s="1066"/>
      <c r="AX22" s="1066"/>
      <c r="AY22" s="1067"/>
      <c r="AZ22" s="1029" t="s">
        <v>396</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55">
        <v>75227</v>
      </c>
      <c r="R23" s="1052"/>
      <c r="S23" s="1052"/>
      <c r="T23" s="1052"/>
      <c r="U23" s="1052"/>
      <c r="V23" s="1052">
        <v>72817</v>
      </c>
      <c r="W23" s="1052"/>
      <c r="X23" s="1052"/>
      <c r="Y23" s="1052"/>
      <c r="Z23" s="1052"/>
      <c r="AA23" s="1052">
        <v>2410</v>
      </c>
      <c r="AB23" s="1052"/>
      <c r="AC23" s="1052"/>
      <c r="AD23" s="1052"/>
      <c r="AE23" s="1056"/>
      <c r="AF23" s="1057">
        <v>2273</v>
      </c>
      <c r="AG23" s="1052"/>
      <c r="AH23" s="1052"/>
      <c r="AI23" s="1052"/>
      <c r="AJ23" s="1058"/>
      <c r="AK23" s="1059"/>
      <c r="AL23" s="1060"/>
      <c r="AM23" s="1060"/>
      <c r="AN23" s="1060"/>
      <c r="AO23" s="1060"/>
      <c r="AP23" s="1052">
        <v>55652</v>
      </c>
      <c r="AQ23" s="1052"/>
      <c r="AR23" s="1052"/>
      <c r="AS23" s="1052"/>
      <c r="AT23" s="1052"/>
      <c r="AU23" s="1053"/>
      <c r="AV23" s="1053"/>
      <c r="AW23" s="1053"/>
      <c r="AX23" s="1053"/>
      <c r="AY23" s="1054"/>
      <c r="AZ23" s="1049" t="s">
        <v>179</v>
      </c>
      <c r="BA23" s="1050"/>
      <c r="BB23" s="1050"/>
      <c r="BC23" s="1050"/>
      <c r="BD23" s="1051"/>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2">
      <c r="A24" s="1048" t="s">
        <v>399</v>
      </c>
      <c r="B24" s="1048"/>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1048"/>
      <c r="AL24" s="1048"/>
      <c r="AM24" s="1048"/>
      <c r="AN24" s="1048"/>
      <c r="AO24" s="1048"/>
      <c r="AP24" s="1048"/>
      <c r="AQ24" s="1048"/>
      <c r="AR24" s="1048"/>
      <c r="AS24" s="1048"/>
      <c r="AT24" s="1048"/>
      <c r="AU24" s="1048"/>
      <c r="AV24" s="1048"/>
      <c r="AW24" s="1048"/>
      <c r="AX24" s="1048"/>
      <c r="AY24" s="1048"/>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5">
      <c r="A25" s="1047" t="s">
        <v>400</v>
      </c>
      <c r="B25" s="1047"/>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1047"/>
      <c r="AL25" s="1047"/>
      <c r="AM25" s="1047"/>
      <c r="AN25" s="1047"/>
      <c r="AO25" s="1047"/>
      <c r="AP25" s="1047"/>
      <c r="AQ25" s="1047"/>
      <c r="AR25" s="1047"/>
      <c r="AS25" s="1047"/>
      <c r="AT25" s="1047"/>
      <c r="AU25" s="1047"/>
      <c r="AV25" s="1047"/>
      <c r="AW25" s="1047"/>
      <c r="AX25" s="1047"/>
      <c r="AY25" s="1047"/>
      <c r="AZ25" s="1047"/>
      <c r="BA25" s="1047"/>
      <c r="BB25" s="1047"/>
      <c r="BC25" s="1047"/>
      <c r="BD25" s="1047"/>
      <c r="BE25" s="1047"/>
      <c r="BF25" s="1047"/>
      <c r="BG25" s="1047"/>
      <c r="BH25" s="1047"/>
      <c r="BI25" s="1047"/>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2">
      <c r="A26" s="996" t="s">
        <v>377</v>
      </c>
      <c r="B26" s="997"/>
      <c r="C26" s="997"/>
      <c r="D26" s="997"/>
      <c r="E26" s="997"/>
      <c r="F26" s="997"/>
      <c r="G26" s="997"/>
      <c r="H26" s="997"/>
      <c r="I26" s="997"/>
      <c r="J26" s="997"/>
      <c r="K26" s="997"/>
      <c r="L26" s="997"/>
      <c r="M26" s="997"/>
      <c r="N26" s="997"/>
      <c r="O26" s="997"/>
      <c r="P26" s="998"/>
      <c r="Q26" s="1002" t="s">
        <v>401</v>
      </c>
      <c r="R26" s="1003"/>
      <c r="S26" s="1003"/>
      <c r="T26" s="1003"/>
      <c r="U26" s="1004"/>
      <c r="V26" s="1002" t="s">
        <v>402</v>
      </c>
      <c r="W26" s="1003"/>
      <c r="X26" s="1003"/>
      <c r="Y26" s="1003"/>
      <c r="Z26" s="1004"/>
      <c r="AA26" s="1002" t="s">
        <v>403</v>
      </c>
      <c r="AB26" s="1003"/>
      <c r="AC26" s="1003"/>
      <c r="AD26" s="1003"/>
      <c r="AE26" s="1003"/>
      <c r="AF26" s="1043" t="s">
        <v>404</v>
      </c>
      <c r="AG26" s="1009"/>
      <c r="AH26" s="1009"/>
      <c r="AI26" s="1009"/>
      <c r="AJ26" s="1044"/>
      <c r="AK26" s="1003" t="s">
        <v>405</v>
      </c>
      <c r="AL26" s="1003"/>
      <c r="AM26" s="1003"/>
      <c r="AN26" s="1003"/>
      <c r="AO26" s="1004"/>
      <c r="AP26" s="1002" t="s">
        <v>406</v>
      </c>
      <c r="AQ26" s="1003"/>
      <c r="AR26" s="1003"/>
      <c r="AS26" s="1003"/>
      <c r="AT26" s="1004"/>
      <c r="AU26" s="1002" t="s">
        <v>407</v>
      </c>
      <c r="AV26" s="1003"/>
      <c r="AW26" s="1003"/>
      <c r="AX26" s="1003"/>
      <c r="AY26" s="1004"/>
      <c r="AZ26" s="1002" t="s">
        <v>408</v>
      </c>
      <c r="BA26" s="1003"/>
      <c r="BB26" s="1003"/>
      <c r="BC26" s="1003"/>
      <c r="BD26" s="1004"/>
      <c r="BE26" s="1002" t="s">
        <v>384</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5">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45"/>
      <c r="AG27" s="1012"/>
      <c r="AH27" s="1012"/>
      <c r="AI27" s="1012"/>
      <c r="AJ27" s="1046"/>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2">
      <c r="A28" s="242">
        <v>1</v>
      </c>
      <c r="B28" s="1075" t="s">
        <v>563</v>
      </c>
      <c r="C28" s="1076"/>
      <c r="D28" s="1076"/>
      <c r="E28" s="1076"/>
      <c r="F28" s="1076"/>
      <c r="G28" s="1076"/>
      <c r="H28" s="1076"/>
      <c r="I28" s="1076"/>
      <c r="J28" s="1076"/>
      <c r="K28" s="1076"/>
      <c r="L28" s="1076"/>
      <c r="M28" s="1076"/>
      <c r="N28" s="1076"/>
      <c r="O28" s="1076"/>
      <c r="P28" s="1077"/>
      <c r="Q28" s="1111">
        <v>15303</v>
      </c>
      <c r="R28" s="1112"/>
      <c r="S28" s="1112"/>
      <c r="T28" s="1112"/>
      <c r="U28" s="1112"/>
      <c r="V28" s="1112">
        <v>15173</v>
      </c>
      <c r="W28" s="1112"/>
      <c r="X28" s="1112"/>
      <c r="Y28" s="1112"/>
      <c r="Z28" s="1112"/>
      <c r="AA28" s="1112">
        <v>130</v>
      </c>
      <c r="AB28" s="1112"/>
      <c r="AC28" s="1112"/>
      <c r="AD28" s="1112"/>
      <c r="AE28" s="1113"/>
      <c r="AF28" s="1114">
        <v>130</v>
      </c>
      <c r="AG28" s="1112"/>
      <c r="AH28" s="1112"/>
      <c r="AI28" s="1112"/>
      <c r="AJ28" s="1115"/>
      <c r="AK28" s="1107">
        <v>1536</v>
      </c>
      <c r="AL28" s="1108"/>
      <c r="AM28" s="1108"/>
      <c r="AN28" s="1108"/>
      <c r="AO28" s="1108"/>
      <c r="AP28" s="1108" t="s">
        <v>514</v>
      </c>
      <c r="AQ28" s="1108"/>
      <c r="AR28" s="1108"/>
      <c r="AS28" s="1108"/>
      <c r="AT28" s="1108"/>
      <c r="AU28" s="1108" t="s">
        <v>514</v>
      </c>
      <c r="AV28" s="1108"/>
      <c r="AW28" s="1108"/>
      <c r="AX28" s="1108"/>
      <c r="AY28" s="1108"/>
      <c r="AZ28" s="1042" t="s">
        <v>514</v>
      </c>
      <c r="BA28" s="1042"/>
      <c r="BB28" s="1042"/>
      <c r="BC28" s="1042"/>
      <c r="BD28" s="1042"/>
      <c r="BE28" s="1109"/>
      <c r="BF28" s="1109"/>
      <c r="BG28" s="1109"/>
      <c r="BH28" s="1109"/>
      <c r="BI28" s="1110"/>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2">
      <c r="A29" s="242">
        <v>2</v>
      </c>
      <c r="B29" s="1031" t="s">
        <v>566</v>
      </c>
      <c r="C29" s="1032"/>
      <c r="D29" s="1032"/>
      <c r="E29" s="1032"/>
      <c r="F29" s="1032"/>
      <c r="G29" s="1032"/>
      <c r="H29" s="1032"/>
      <c r="I29" s="1032"/>
      <c r="J29" s="1032"/>
      <c r="K29" s="1032"/>
      <c r="L29" s="1032"/>
      <c r="M29" s="1032"/>
      <c r="N29" s="1032"/>
      <c r="O29" s="1032"/>
      <c r="P29" s="1033"/>
      <c r="Q29" s="1039">
        <v>9</v>
      </c>
      <c r="R29" s="1040"/>
      <c r="S29" s="1040"/>
      <c r="T29" s="1040"/>
      <c r="U29" s="1040"/>
      <c r="V29" s="1040">
        <v>9</v>
      </c>
      <c r="W29" s="1040"/>
      <c r="X29" s="1040"/>
      <c r="Y29" s="1040"/>
      <c r="Z29" s="1040"/>
      <c r="AA29" s="1040" t="s">
        <v>514</v>
      </c>
      <c r="AB29" s="1040"/>
      <c r="AC29" s="1040"/>
      <c r="AD29" s="1040"/>
      <c r="AE29" s="1041"/>
      <c r="AF29" s="1036" t="s">
        <v>514</v>
      </c>
      <c r="AG29" s="1037"/>
      <c r="AH29" s="1037"/>
      <c r="AI29" s="1037"/>
      <c r="AJ29" s="1038"/>
      <c r="AK29" s="980">
        <v>9</v>
      </c>
      <c r="AL29" s="971"/>
      <c r="AM29" s="971"/>
      <c r="AN29" s="971"/>
      <c r="AO29" s="971"/>
      <c r="AP29" s="971" t="s">
        <v>514</v>
      </c>
      <c r="AQ29" s="971"/>
      <c r="AR29" s="971"/>
      <c r="AS29" s="971"/>
      <c r="AT29" s="971"/>
      <c r="AU29" s="971" t="s">
        <v>514</v>
      </c>
      <c r="AV29" s="971"/>
      <c r="AW29" s="971"/>
      <c r="AX29" s="971"/>
      <c r="AY29" s="971"/>
      <c r="AZ29" s="1042" t="s">
        <v>514</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2">
      <c r="A30" s="242">
        <v>3</v>
      </c>
      <c r="B30" s="1031" t="s">
        <v>564</v>
      </c>
      <c r="C30" s="1032"/>
      <c r="D30" s="1032"/>
      <c r="E30" s="1032"/>
      <c r="F30" s="1032"/>
      <c r="G30" s="1032"/>
      <c r="H30" s="1032"/>
      <c r="I30" s="1032"/>
      <c r="J30" s="1032"/>
      <c r="K30" s="1032"/>
      <c r="L30" s="1032"/>
      <c r="M30" s="1032"/>
      <c r="N30" s="1032"/>
      <c r="O30" s="1032"/>
      <c r="P30" s="1033"/>
      <c r="Q30" s="1039">
        <v>2417</v>
      </c>
      <c r="R30" s="1040"/>
      <c r="S30" s="1040"/>
      <c r="T30" s="1040"/>
      <c r="U30" s="1040"/>
      <c r="V30" s="1040">
        <v>2346</v>
      </c>
      <c r="W30" s="1040"/>
      <c r="X30" s="1040"/>
      <c r="Y30" s="1040"/>
      <c r="Z30" s="1040"/>
      <c r="AA30" s="1040">
        <v>71</v>
      </c>
      <c r="AB30" s="1040"/>
      <c r="AC30" s="1040"/>
      <c r="AD30" s="1040"/>
      <c r="AE30" s="1041"/>
      <c r="AF30" s="1036">
        <v>71</v>
      </c>
      <c r="AG30" s="1037"/>
      <c r="AH30" s="1037"/>
      <c r="AI30" s="1037"/>
      <c r="AJ30" s="1038"/>
      <c r="AK30" s="980">
        <v>666</v>
      </c>
      <c r="AL30" s="971"/>
      <c r="AM30" s="971"/>
      <c r="AN30" s="971"/>
      <c r="AO30" s="971"/>
      <c r="AP30" s="971" t="s">
        <v>514</v>
      </c>
      <c r="AQ30" s="971"/>
      <c r="AR30" s="971"/>
      <c r="AS30" s="971"/>
      <c r="AT30" s="971"/>
      <c r="AU30" s="971" t="s">
        <v>514</v>
      </c>
      <c r="AV30" s="971"/>
      <c r="AW30" s="971"/>
      <c r="AX30" s="971"/>
      <c r="AY30" s="971"/>
      <c r="AZ30" s="1042" t="s">
        <v>514</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2">
      <c r="A31" s="242">
        <v>4</v>
      </c>
      <c r="B31" s="1031" t="s">
        <v>562</v>
      </c>
      <c r="C31" s="1032"/>
      <c r="D31" s="1032"/>
      <c r="E31" s="1032"/>
      <c r="F31" s="1032"/>
      <c r="G31" s="1032"/>
      <c r="H31" s="1032"/>
      <c r="I31" s="1032"/>
      <c r="J31" s="1032"/>
      <c r="K31" s="1032"/>
      <c r="L31" s="1032"/>
      <c r="M31" s="1032"/>
      <c r="N31" s="1032"/>
      <c r="O31" s="1032"/>
      <c r="P31" s="1033"/>
      <c r="Q31" s="1039">
        <v>2400</v>
      </c>
      <c r="R31" s="1040"/>
      <c r="S31" s="1040"/>
      <c r="T31" s="1040"/>
      <c r="U31" s="1040"/>
      <c r="V31" s="1040">
        <v>2128</v>
      </c>
      <c r="W31" s="1040"/>
      <c r="X31" s="1040"/>
      <c r="Y31" s="1040"/>
      <c r="Z31" s="1040"/>
      <c r="AA31" s="1040">
        <v>272</v>
      </c>
      <c r="AB31" s="1040"/>
      <c r="AC31" s="1040"/>
      <c r="AD31" s="1040"/>
      <c r="AE31" s="1041"/>
      <c r="AF31" s="1036">
        <v>2226</v>
      </c>
      <c r="AG31" s="1037"/>
      <c r="AH31" s="1037"/>
      <c r="AI31" s="1037"/>
      <c r="AJ31" s="1038"/>
      <c r="AK31" s="980">
        <v>229</v>
      </c>
      <c r="AL31" s="971"/>
      <c r="AM31" s="971"/>
      <c r="AN31" s="971"/>
      <c r="AO31" s="971"/>
      <c r="AP31" s="971">
        <v>10083</v>
      </c>
      <c r="AQ31" s="971"/>
      <c r="AR31" s="971"/>
      <c r="AS31" s="971"/>
      <c r="AT31" s="971"/>
      <c r="AU31" s="971">
        <v>10</v>
      </c>
      <c r="AV31" s="971"/>
      <c r="AW31" s="971"/>
      <c r="AX31" s="971"/>
      <c r="AY31" s="971"/>
      <c r="AZ31" s="1104" t="s">
        <v>514</v>
      </c>
      <c r="BA31" s="1105"/>
      <c r="BB31" s="1105"/>
      <c r="BC31" s="1105"/>
      <c r="BD31" s="1106"/>
      <c r="BE31" s="972" t="s">
        <v>575</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2">
      <c r="A32" s="242">
        <v>5</v>
      </c>
      <c r="B32" s="1031" t="s">
        <v>560</v>
      </c>
      <c r="C32" s="1032"/>
      <c r="D32" s="1032"/>
      <c r="E32" s="1032"/>
      <c r="F32" s="1032"/>
      <c r="G32" s="1032"/>
      <c r="H32" s="1032"/>
      <c r="I32" s="1032"/>
      <c r="J32" s="1032"/>
      <c r="K32" s="1032"/>
      <c r="L32" s="1032"/>
      <c r="M32" s="1032"/>
      <c r="N32" s="1032"/>
      <c r="O32" s="1032"/>
      <c r="P32" s="1033"/>
      <c r="Q32" s="1039">
        <v>4104</v>
      </c>
      <c r="R32" s="1040"/>
      <c r="S32" s="1040"/>
      <c r="T32" s="1040"/>
      <c r="U32" s="1040"/>
      <c r="V32" s="1040">
        <v>3534</v>
      </c>
      <c r="W32" s="1040"/>
      <c r="X32" s="1040"/>
      <c r="Y32" s="1040"/>
      <c r="Z32" s="1040"/>
      <c r="AA32" s="1040">
        <v>570</v>
      </c>
      <c r="AB32" s="1040"/>
      <c r="AC32" s="1040"/>
      <c r="AD32" s="1040"/>
      <c r="AE32" s="1041"/>
      <c r="AF32" s="1036">
        <v>4539</v>
      </c>
      <c r="AG32" s="1037"/>
      <c r="AH32" s="1037"/>
      <c r="AI32" s="1037"/>
      <c r="AJ32" s="1038"/>
      <c r="AK32" s="980">
        <v>1356</v>
      </c>
      <c r="AL32" s="971"/>
      <c r="AM32" s="971"/>
      <c r="AN32" s="971"/>
      <c r="AO32" s="971"/>
      <c r="AP32" s="971">
        <v>14796</v>
      </c>
      <c r="AQ32" s="971"/>
      <c r="AR32" s="971"/>
      <c r="AS32" s="971"/>
      <c r="AT32" s="971"/>
      <c r="AU32" s="971">
        <v>9809</v>
      </c>
      <c r="AV32" s="971"/>
      <c r="AW32" s="971"/>
      <c r="AX32" s="971"/>
      <c r="AY32" s="971"/>
      <c r="AZ32" s="1042" t="s">
        <v>514</v>
      </c>
      <c r="BA32" s="1042"/>
      <c r="BB32" s="1042"/>
      <c r="BC32" s="1042"/>
      <c r="BD32" s="1042"/>
      <c r="BE32" s="972" t="s">
        <v>575</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2">
      <c r="A33" s="242">
        <v>6</v>
      </c>
      <c r="B33" s="1031"/>
      <c r="C33" s="1032"/>
      <c r="D33" s="1032"/>
      <c r="E33" s="1032"/>
      <c r="F33" s="1032"/>
      <c r="G33" s="1032"/>
      <c r="H33" s="1032"/>
      <c r="I33" s="1032"/>
      <c r="J33" s="1032"/>
      <c r="K33" s="1032"/>
      <c r="L33" s="1032"/>
      <c r="M33" s="1032"/>
      <c r="N33" s="1032"/>
      <c r="O33" s="1032"/>
      <c r="P33" s="1033"/>
      <c r="Q33" s="1039"/>
      <c r="R33" s="1040"/>
      <c r="S33" s="1040"/>
      <c r="T33" s="1040"/>
      <c r="U33" s="1040"/>
      <c r="V33" s="1040"/>
      <c r="W33" s="1040"/>
      <c r="X33" s="1040"/>
      <c r="Y33" s="1040"/>
      <c r="Z33" s="1040"/>
      <c r="AA33" s="1040"/>
      <c r="AB33" s="1040"/>
      <c r="AC33" s="1040"/>
      <c r="AD33" s="1040"/>
      <c r="AE33" s="1041"/>
      <c r="AF33" s="1036"/>
      <c r="AG33" s="1037"/>
      <c r="AH33" s="1037"/>
      <c r="AI33" s="1037"/>
      <c r="AJ33" s="1038"/>
      <c r="AK33" s="980"/>
      <c r="AL33" s="971"/>
      <c r="AM33" s="971"/>
      <c r="AN33" s="971"/>
      <c r="AO33" s="971"/>
      <c r="AP33" s="971"/>
      <c r="AQ33" s="971"/>
      <c r="AR33" s="971"/>
      <c r="AS33" s="971"/>
      <c r="AT33" s="971"/>
      <c r="AU33" s="971"/>
      <c r="AV33" s="971"/>
      <c r="AW33" s="971"/>
      <c r="AX33" s="971"/>
      <c r="AY33" s="971"/>
      <c r="AZ33" s="1042"/>
      <c r="BA33" s="1042"/>
      <c r="BB33" s="1042"/>
      <c r="BC33" s="1042"/>
      <c r="BD33" s="1042"/>
      <c r="BE33" s="972"/>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2">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2">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2">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2">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2">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2">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2">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2">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2">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2">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2">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2">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2">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2">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2">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2">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2">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2">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2">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2">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2">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2">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2">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2">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2">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2">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2">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5">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2">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412</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5">
      <c r="A63" s="240" t="s">
        <v>397</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6966</v>
      </c>
      <c r="AG63" s="959"/>
      <c r="AH63" s="959"/>
      <c r="AI63" s="959"/>
      <c r="AJ63" s="1023"/>
      <c r="AK63" s="1024"/>
      <c r="AL63" s="963"/>
      <c r="AM63" s="963"/>
      <c r="AN63" s="963"/>
      <c r="AO63" s="963"/>
      <c r="AP63" s="959">
        <v>24879</v>
      </c>
      <c r="AQ63" s="959"/>
      <c r="AR63" s="959"/>
      <c r="AS63" s="959"/>
      <c r="AT63" s="959"/>
      <c r="AU63" s="959">
        <v>9819</v>
      </c>
      <c r="AV63" s="959"/>
      <c r="AW63" s="959"/>
      <c r="AX63" s="959"/>
      <c r="AY63" s="959"/>
      <c r="AZ63" s="1018"/>
      <c r="BA63" s="1018"/>
      <c r="BB63" s="1018"/>
      <c r="BC63" s="1018"/>
      <c r="BD63" s="1018"/>
      <c r="BE63" s="960"/>
      <c r="BF63" s="960"/>
      <c r="BG63" s="960"/>
      <c r="BH63" s="960"/>
      <c r="BI63" s="961"/>
      <c r="BJ63" s="1019" t="s">
        <v>179</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2">
      <c r="A66" s="996" t="s">
        <v>415</v>
      </c>
      <c r="B66" s="997"/>
      <c r="C66" s="997"/>
      <c r="D66" s="997"/>
      <c r="E66" s="997"/>
      <c r="F66" s="997"/>
      <c r="G66" s="997"/>
      <c r="H66" s="997"/>
      <c r="I66" s="997"/>
      <c r="J66" s="997"/>
      <c r="K66" s="997"/>
      <c r="L66" s="997"/>
      <c r="M66" s="997"/>
      <c r="N66" s="997"/>
      <c r="O66" s="997"/>
      <c r="P66" s="998"/>
      <c r="Q66" s="1002" t="s">
        <v>416</v>
      </c>
      <c r="R66" s="1003"/>
      <c r="S66" s="1003"/>
      <c r="T66" s="1003"/>
      <c r="U66" s="1004"/>
      <c r="V66" s="1002" t="s">
        <v>417</v>
      </c>
      <c r="W66" s="1003"/>
      <c r="X66" s="1003"/>
      <c r="Y66" s="1003"/>
      <c r="Z66" s="1004"/>
      <c r="AA66" s="1002" t="s">
        <v>418</v>
      </c>
      <c r="AB66" s="1003"/>
      <c r="AC66" s="1003"/>
      <c r="AD66" s="1003"/>
      <c r="AE66" s="1004"/>
      <c r="AF66" s="1008" t="s">
        <v>419</v>
      </c>
      <c r="AG66" s="1009"/>
      <c r="AH66" s="1009"/>
      <c r="AI66" s="1009"/>
      <c r="AJ66" s="1010"/>
      <c r="AK66" s="1002" t="s">
        <v>420</v>
      </c>
      <c r="AL66" s="997"/>
      <c r="AM66" s="997"/>
      <c r="AN66" s="997"/>
      <c r="AO66" s="998"/>
      <c r="AP66" s="1002" t="s">
        <v>406</v>
      </c>
      <c r="AQ66" s="1003"/>
      <c r="AR66" s="1003"/>
      <c r="AS66" s="1003"/>
      <c r="AT66" s="1004"/>
      <c r="AU66" s="1002" t="s">
        <v>421</v>
      </c>
      <c r="AV66" s="1003"/>
      <c r="AW66" s="1003"/>
      <c r="AX66" s="1003"/>
      <c r="AY66" s="1004"/>
      <c r="AZ66" s="1002" t="s">
        <v>384</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48" customHeight="1" thickTop="1" x14ac:dyDescent="0.2">
      <c r="A68" s="236">
        <v>1</v>
      </c>
      <c r="B68" s="986" t="s">
        <v>576</v>
      </c>
      <c r="C68" s="987"/>
      <c r="D68" s="987"/>
      <c r="E68" s="987"/>
      <c r="F68" s="987"/>
      <c r="G68" s="987"/>
      <c r="H68" s="987"/>
      <c r="I68" s="987"/>
      <c r="J68" s="987"/>
      <c r="K68" s="987"/>
      <c r="L68" s="987"/>
      <c r="M68" s="987"/>
      <c r="N68" s="987"/>
      <c r="O68" s="987"/>
      <c r="P68" s="988"/>
      <c r="Q68" s="989">
        <v>4978</v>
      </c>
      <c r="R68" s="983"/>
      <c r="S68" s="983"/>
      <c r="T68" s="983"/>
      <c r="U68" s="983"/>
      <c r="V68" s="983">
        <v>4949</v>
      </c>
      <c r="W68" s="983"/>
      <c r="X68" s="983"/>
      <c r="Y68" s="983"/>
      <c r="Z68" s="983"/>
      <c r="AA68" s="983">
        <v>29</v>
      </c>
      <c r="AB68" s="983"/>
      <c r="AC68" s="983"/>
      <c r="AD68" s="983"/>
      <c r="AE68" s="983"/>
      <c r="AF68" s="983">
        <v>29</v>
      </c>
      <c r="AG68" s="983"/>
      <c r="AH68" s="983"/>
      <c r="AI68" s="983"/>
      <c r="AJ68" s="983"/>
      <c r="AK68" s="983" t="s">
        <v>514</v>
      </c>
      <c r="AL68" s="983"/>
      <c r="AM68" s="983"/>
      <c r="AN68" s="983"/>
      <c r="AO68" s="983"/>
      <c r="AP68" s="983">
        <v>3998</v>
      </c>
      <c r="AQ68" s="983"/>
      <c r="AR68" s="983"/>
      <c r="AS68" s="983"/>
      <c r="AT68" s="983"/>
      <c r="AU68" s="983">
        <v>2167</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48" customHeight="1" x14ac:dyDescent="0.2">
      <c r="A69" s="238">
        <v>2</v>
      </c>
      <c r="B69" s="981" t="s">
        <v>577</v>
      </c>
      <c r="C69" s="975"/>
      <c r="D69" s="975"/>
      <c r="E69" s="975"/>
      <c r="F69" s="975"/>
      <c r="G69" s="975"/>
      <c r="H69" s="975"/>
      <c r="I69" s="975"/>
      <c r="J69" s="975"/>
      <c r="K69" s="975"/>
      <c r="L69" s="975"/>
      <c r="M69" s="975"/>
      <c r="N69" s="975"/>
      <c r="O69" s="975"/>
      <c r="P69" s="976"/>
      <c r="Q69" s="977">
        <v>110364</v>
      </c>
      <c r="R69" s="971"/>
      <c r="S69" s="971"/>
      <c r="T69" s="971"/>
      <c r="U69" s="971"/>
      <c r="V69" s="971">
        <v>102204</v>
      </c>
      <c r="W69" s="971"/>
      <c r="X69" s="971"/>
      <c r="Y69" s="971"/>
      <c r="Z69" s="971"/>
      <c r="AA69" s="971">
        <v>8160</v>
      </c>
      <c r="AB69" s="971"/>
      <c r="AC69" s="971"/>
      <c r="AD69" s="971"/>
      <c r="AE69" s="971"/>
      <c r="AF69" s="971">
        <v>1550</v>
      </c>
      <c r="AG69" s="971"/>
      <c r="AH69" s="971"/>
      <c r="AI69" s="971"/>
      <c r="AJ69" s="971"/>
      <c r="AK69" s="971" t="s">
        <v>514</v>
      </c>
      <c r="AL69" s="971"/>
      <c r="AM69" s="971"/>
      <c r="AN69" s="971"/>
      <c r="AO69" s="971"/>
      <c r="AP69" s="971" t="s">
        <v>514</v>
      </c>
      <c r="AQ69" s="971"/>
      <c r="AR69" s="971"/>
      <c r="AS69" s="971"/>
      <c r="AT69" s="971"/>
      <c r="AU69" s="971" t="s">
        <v>514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48" customHeight="1" x14ac:dyDescent="0.2">
      <c r="A70" s="238">
        <v>3</v>
      </c>
      <c r="B70" s="981" t="s">
        <v>578</v>
      </c>
      <c r="C70" s="975"/>
      <c r="D70" s="975"/>
      <c r="E70" s="975"/>
      <c r="F70" s="975"/>
      <c r="G70" s="975"/>
      <c r="H70" s="975"/>
      <c r="I70" s="975"/>
      <c r="J70" s="975"/>
      <c r="K70" s="975"/>
      <c r="L70" s="975"/>
      <c r="M70" s="975"/>
      <c r="N70" s="975"/>
      <c r="O70" s="975"/>
      <c r="P70" s="976"/>
      <c r="Q70" s="977">
        <v>35754</v>
      </c>
      <c r="R70" s="971"/>
      <c r="S70" s="971"/>
      <c r="T70" s="971"/>
      <c r="U70" s="971"/>
      <c r="V70" s="971">
        <v>34653</v>
      </c>
      <c r="W70" s="971"/>
      <c r="X70" s="971"/>
      <c r="Y70" s="971"/>
      <c r="Z70" s="971"/>
      <c r="AA70" s="971">
        <v>1101</v>
      </c>
      <c r="AB70" s="971"/>
      <c r="AC70" s="971"/>
      <c r="AD70" s="971"/>
      <c r="AE70" s="971"/>
      <c r="AF70" s="971">
        <v>1101</v>
      </c>
      <c r="AG70" s="971"/>
      <c r="AH70" s="971"/>
      <c r="AI70" s="971"/>
      <c r="AJ70" s="971"/>
      <c r="AK70" s="971" t="s">
        <v>514</v>
      </c>
      <c r="AL70" s="971"/>
      <c r="AM70" s="971"/>
      <c r="AN70" s="971"/>
      <c r="AO70" s="971"/>
      <c r="AP70" s="971" t="s">
        <v>514</v>
      </c>
      <c r="AQ70" s="971"/>
      <c r="AR70" s="971"/>
      <c r="AS70" s="971"/>
      <c r="AT70" s="971"/>
      <c r="AU70" s="971" t="s">
        <v>514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48" customHeight="1" x14ac:dyDescent="0.2">
      <c r="A71" s="238">
        <v>4</v>
      </c>
      <c r="B71" s="981" t="s">
        <v>579</v>
      </c>
      <c r="C71" s="975"/>
      <c r="D71" s="975"/>
      <c r="E71" s="975"/>
      <c r="F71" s="975"/>
      <c r="G71" s="975"/>
      <c r="H71" s="975"/>
      <c r="I71" s="975"/>
      <c r="J71" s="975"/>
      <c r="K71" s="975"/>
      <c r="L71" s="975"/>
      <c r="M71" s="975"/>
      <c r="N71" s="975"/>
      <c r="O71" s="975"/>
      <c r="P71" s="976"/>
      <c r="Q71" s="977">
        <v>378</v>
      </c>
      <c r="R71" s="971"/>
      <c r="S71" s="971"/>
      <c r="T71" s="971"/>
      <c r="U71" s="971"/>
      <c r="V71" s="971">
        <v>363</v>
      </c>
      <c r="W71" s="971"/>
      <c r="X71" s="971"/>
      <c r="Y71" s="971"/>
      <c r="Z71" s="971"/>
      <c r="AA71" s="971">
        <v>15</v>
      </c>
      <c r="AB71" s="971"/>
      <c r="AC71" s="971"/>
      <c r="AD71" s="971"/>
      <c r="AE71" s="971"/>
      <c r="AF71" s="971">
        <v>15</v>
      </c>
      <c r="AG71" s="971"/>
      <c r="AH71" s="971"/>
      <c r="AI71" s="971"/>
      <c r="AJ71" s="971"/>
      <c r="AK71" s="971" t="s">
        <v>514</v>
      </c>
      <c r="AL71" s="971"/>
      <c r="AM71" s="971"/>
      <c r="AN71" s="971"/>
      <c r="AO71" s="971"/>
      <c r="AP71" s="971" t="s">
        <v>514</v>
      </c>
      <c r="AQ71" s="971"/>
      <c r="AR71" s="971"/>
      <c r="AS71" s="971"/>
      <c r="AT71" s="971"/>
      <c r="AU71" s="971" t="s">
        <v>514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48" customHeight="1" x14ac:dyDescent="0.2">
      <c r="A72" s="238">
        <v>5</v>
      </c>
      <c r="B72" s="981" t="s">
        <v>580</v>
      </c>
      <c r="C72" s="975"/>
      <c r="D72" s="975"/>
      <c r="E72" s="975"/>
      <c r="F72" s="975"/>
      <c r="G72" s="975"/>
      <c r="H72" s="975"/>
      <c r="I72" s="975"/>
      <c r="J72" s="975"/>
      <c r="K72" s="975"/>
      <c r="L72" s="975"/>
      <c r="M72" s="975"/>
      <c r="N72" s="975"/>
      <c r="O72" s="975"/>
      <c r="P72" s="976"/>
      <c r="Q72" s="977">
        <v>661</v>
      </c>
      <c r="R72" s="971"/>
      <c r="S72" s="971"/>
      <c r="T72" s="971"/>
      <c r="U72" s="971"/>
      <c r="V72" s="971">
        <v>577</v>
      </c>
      <c r="W72" s="971"/>
      <c r="X72" s="971"/>
      <c r="Y72" s="971"/>
      <c r="Z72" s="971"/>
      <c r="AA72" s="971">
        <v>84</v>
      </c>
      <c r="AB72" s="971"/>
      <c r="AC72" s="971"/>
      <c r="AD72" s="971"/>
      <c r="AE72" s="971"/>
      <c r="AF72" s="971">
        <v>84</v>
      </c>
      <c r="AG72" s="971"/>
      <c r="AH72" s="971"/>
      <c r="AI72" s="971"/>
      <c r="AJ72" s="971"/>
      <c r="AK72" s="971" t="s">
        <v>514</v>
      </c>
      <c r="AL72" s="971"/>
      <c r="AM72" s="971"/>
      <c r="AN72" s="971"/>
      <c r="AO72" s="971"/>
      <c r="AP72" s="971" t="s">
        <v>514</v>
      </c>
      <c r="AQ72" s="971"/>
      <c r="AR72" s="971"/>
      <c r="AS72" s="971"/>
      <c r="AT72" s="971"/>
      <c r="AU72" s="971" t="s">
        <v>514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48" customHeight="1" x14ac:dyDescent="0.2">
      <c r="A73" s="238">
        <v>6</v>
      </c>
      <c r="B73" s="981" t="s">
        <v>581</v>
      </c>
      <c r="C73" s="975"/>
      <c r="D73" s="975"/>
      <c r="E73" s="975"/>
      <c r="F73" s="975"/>
      <c r="G73" s="975"/>
      <c r="H73" s="975"/>
      <c r="I73" s="975"/>
      <c r="J73" s="975"/>
      <c r="K73" s="975"/>
      <c r="L73" s="975"/>
      <c r="M73" s="975"/>
      <c r="N73" s="975"/>
      <c r="O73" s="975"/>
      <c r="P73" s="976"/>
      <c r="Q73" s="977">
        <v>194</v>
      </c>
      <c r="R73" s="971"/>
      <c r="S73" s="971"/>
      <c r="T73" s="971"/>
      <c r="U73" s="971"/>
      <c r="V73" s="971">
        <v>178</v>
      </c>
      <c r="W73" s="971"/>
      <c r="X73" s="971"/>
      <c r="Y73" s="971"/>
      <c r="Z73" s="971"/>
      <c r="AA73" s="971">
        <v>16</v>
      </c>
      <c r="AB73" s="971"/>
      <c r="AC73" s="971"/>
      <c r="AD73" s="971"/>
      <c r="AE73" s="971"/>
      <c r="AF73" s="971">
        <v>16</v>
      </c>
      <c r="AG73" s="971"/>
      <c r="AH73" s="971"/>
      <c r="AI73" s="971"/>
      <c r="AJ73" s="971"/>
      <c r="AK73" s="971" t="s">
        <v>514</v>
      </c>
      <c r="AL73" s="971"/>
      <c r="AM73" s="971"/>
      <c r="AN73" s="971"/>
      <c r="AO73" s="971"/>
      <c r="AP73" s="971" t="s">
        <v>514</v>
      </c>
      <c r="AQ73" s="971"/>
      <c r="AR73" s="971"/>
      <c r="AS73" s="971"/>
      <c r="AT73" s="971"/>
      <c r="AU73" s="971" t="s">
        <v>514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48" customHeight="1" x14ac:dyDescent="0.2">
      <c r="A74" s="238">
        <v>7</v>
      </c>
      <c r="B74" s="981" t="s">
        <v>582</v>
      </c>
      <c r="C74" s="975"/>
      <c r="D74" s="975"/>
      <c r="E74" s="975"/>
      <c r="F74" s="975"/>
      <c r="G74" s="975"/>
      <c r="H74" s="975"/>
      <c r="I74" s="975"/>
      <c r="J74" s="975"/>
      <c r="K74" s="975"/>
      <c r="L74" s="975"/>
      <c r="M74" s="975"/>
      <c r="N74" s="975"/>
      <c r="O74" s="975"/>
      <c r="P74" s="976"/>
      <c r="Q74" s="977">
        <v>1305178</v>
      </c>
      <c r="R74" s="971"/>
      <c r="S74" s="971"/>
      <c r="T74" s="971"/>
      <c r="U74" s="971"/>
      <c r="V74" s="971">
        <v>1290844</v>
      </c>
      <c r="W74" s="971"/>
      <c r="X74" s="971"/>
      <c r="Y74" s="971"/>
      <c r="Z74" s="971"/>
      <c r="AA74" s="971">
        <v>14334</v>
      </c>
      <c r="AB74" s="971"/>
      <c r="AC74" s="971"/>
      <c r="AD74" s="971"/>
      <c r="AE74" s="971"/>
      <c r="AF74" s="971">
        <v>14334</v>
      </c>
      <c r="AG74" s="971"/>
      <c r="AH74" s="971"/>
      <c r="AI74" s="971"/>
      <c r="AJ74" s="971"/>
      <c r="AK74" s="971">
        <v>9500</v>
      </c>
      <c r="AL74" s="971"/>
      <c r="AM74" s="971"/>
      <c r="AN74" s="971"/>
      <c r="AO74" s="971"/>
      <c r="AP74" s="971" t="s">
        <v>514</v>
      </c>
      <c r="AQ74" s="971"/>
      <c r="AR74" s="971"/>
      <c r="AS74" s="971"/>
      <c r="AT74" s="971"/>
      <c r="AU74" s="971" t="s">
        <v>514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48" customHeight="1" x14ac:dyDescent="0.2">
      <c r="A75" s="238">
        <v>8</v>
      </c>
      <c r="B75" s="981" t="s">
        <v>583</v>
      </c>
      <c r="C75" s="975"/>
      <c r="D75" s="975"/>
      <c r="E75" s="975"/>
      <c r="F75" s="975"/>
      <c r="G75" s="975"/>
      <c r="H75" s="975"/>
      <c r="I75" s="975"/>
      <c r="J75" s="975"/>
      <c r="K75" s="975"/>
      <c r="L75" s="975"/>
      <c r="M75" s="975"/>
      <c r="N75" s="975"/>
      <c r="O75" s="975"/>
      <c r="P75" s="976"/>
      <c r="Q75" s="982">
        <v>162</v>
      </c>
      <c r="R75" s="979"/>
      <c r="S75" s="979"/>
      <c r="T75" s="979"/>
      <c r="U75" s="980"/>
      <c r="V75" s="978">
        <v>157</v>
      </c>
      <c r="W75" s="979"/>
      <c r="X75" s="979"/>
      <c r="Y75" s="979"/>
      <c r="Z75" s="980"/>
      <c r="AA75" s="978">
        <v>5</v>
      </c>
      <c r="AB75" s="979"/>
      <c r="AC75" s="979"/>
      <c r="AD75" s="979"/>
      <c r="AE75" s="980"/>
      <c r="AF75" s="978">
        <v>5</v>
      </c>
      <c r="AG75" s="979"/>
      <c r="AH75" s="979"/>
      <c r="AI75" s="979"/>
      <c r="AJ75" s="980"/>
      <c r="AK75" s="971" t="s">
        <v>514</v>
      </c>
      <c r="AL75" s="971"/>
      <c r="AM75" s="971"/>
      <c r="AN75" s="971"/>
      <c r="AO75" s="971"/>
      <c r="AP75" s="971" t="s">
        <v>514</v>
      </c>
      <c r="AQ75" s="971"/>
      <c r="AR75" s="971"/>
      <c r="AS75" s="971"/>
      <c r="AT75" s="971"/>
      <c r="AU75" s="971" t="s">
        <v>514</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48" customHeight="1" x14ac:dyDescent="0.2">
      <c r="A76" s="238">
        <v>9</v>
      </c>
      <c r="B76" s="981" t="s">
        <v>584</v>
      </c>
      <c r="C76" s="975"/>
      <c r="D76" s="975"/>
      <c r="E76" s="975"/>
      <c r="F76" s="975"/>
      <c r="G76" s="975"/>
      <c r="H76" s="975"/>
      <c r="I76" s="975"/>
      <c r="J76" s="975"/>
      <c r="K76" s="975"/>
      <c r="L76" s="975"/>
      <c r="M76" s="975"/>
      <c r="N76" s="975"/>
      <c r="O76" s="975"/>
      <c r="P76" s="976"/>
      <c r="Q76" s="982">
        <v>39180</v>
      </c>
      <c r="R76" s="979"/>
      <c r="S76" s="979"/>
      <c r="T76" s="979"/>
      <c r="U76" s="980"/>
      <c r="V76" s="978">
        <v>36872</v>
      </c>
      <c r="W76" s="979"/>
      <c r="X76" s="979"/>
      <c r="Y76" s="979"/>
      <c r="Z76" s="980"/>
      <c r="AA76" s="978">
        <v>2308</v>
      </c>
      <c r="AB76" s="979"/>
      <c r="AC76" s="979"/>
      <c r="AD76" s="979"/>
      <c r="AE76" s="980"/>
      <c r="AF76" s="978">
        <v>23683</v>
      </c>
      <c r="AG76" s="979"/>
      <c r="AH76" s="979"/>
      <c r="AI76" s="979"/>
      <c r="AJ76" s="980"/>
      <c r="AK76" s="978" t="s">
        <v>514</v>
      </c>
      <c r="AL76" s="979"/>
      <c r="AM76" s="979"/>
      <c r="AN76" s="979"/>
      <c r="AO76" s="980"/>
      <c r="AP76" s="978">
        <v>98164</v>
      </c>
      <c r="AQ76" s="979"/>
      <c r="AR76" s="979"/>
      <c r="AS76" s="979"/>
      <c r="AT76" s="980"/>
      <c r="AU76" s="978" t="s">
        <v>514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48" customHeight="1" x14ac:dyDescent="0.2">
      <c r="A77" s="238">
        <v>10</v>
      </c>
      <c r="B77" s="981" t="s">
        <v>585</v>
      </c>
      <c r="C77" s="975"/>
      <c r="D77" s="975"/>
      <c r="E77" s="975"/>
      <c r="F77" s="975"/>
      <c r="G77" s="975"/>
      <c r="H77" s="975"/>
      <c r="I77" s="975"/>
      <c r="J77" s="975"/>
      <c r="K77" s="975"/>
      <c r="L77" s="975"/>
      <c r="M77" s="975"/>
      <c r="N77" s="975"/>
      <c r="O77" s="975"/>
      <c r="P77" s="976"/>
      <c r="Q77" s="982">
        <v>6632</v>
      </c>
      <c r="R77" s="979"/>
      <c r="S77" s="979"/>
      <c r="T77" s="979"/>
      <c r="U77" s="980"/>
      <c r="V77" s="978">
        <v>5979</v>
      </c>
      <c r="W77" s="979"/>
      <c r="X77" s="979"/>
      <c r="Y77" s="979"/>
      <c r="Z77" s="980"/>
      <c r="AA77" s="978">
        <v>653</v>
      </c>
      <c r="AB77" s="979"/>
      <c r="AC77" s="979"/>
      <c r="AD77" s="979"/>
      <c r="AE77" s="980"/>
      <c r="AF77" s="978">
        <v>19383</v>
      </c>
      <c r="AG77" s="979"/>
      <c r="AH77" s="979"/>
      <c r="AI77" s="979"/>
      <c r="AJ77" s="980"/>
      <c r="AK77" s="978" t="s">
        <v>514</v>
      </c>
      <c r="AL77" s="979"/>
      <c r="AM77" s="979"/>
      <c r="AN77" s="979"/>
      <c r="AO77" s="980"/>
      <c r="AP77" s="978">
        <v>20120</v>
      </c>
      <c r="AQ77" s="979"/>
      <c r="AR77" s="979"/>
      <c r="AS77" s="979"/>
      <c r="AT77" s="980"/>
      <c r="AU77" s="978" t="s">
        <v>514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48" customHeight="1" x14ac:dyDescent="0.2">
      <c r="A78" s="238">
        <v>11</v>
      </c>
      <c r="B78" s="981" t="s">
        <v>586</v>
      </c>
      <c r="C78" s="975"/>
      <c r="D78" s="975"/>
      <c r="E78" s="975"/>
      <c r="F78" s="975"/>
      <c r="G78" s="975"/>
      <c r="H78" s="975"/>
      <c r="I78" s="975"/>
      <c r="J78" s="975"/>
      <c r="K78" s="975"/>
      <c r="L78" s="975"/>
      <c r="M78" s="975"/>
      <c r="N78" s="975"/>
      <c r="O78" s="975"/>
      <c r="P78" s="976"/>
      <c r="Q78" s="977">
        <v>23618</v>
      </c>
      <c r="R78" s="971"/>
      <c r="S78" s="971"/>
      <c r="T78" s="971"/>
      <c r="U78" s="971"/>
      <c r="V78" s="971">
        <v>23618</v>
      </c>
      <c r="W78" s="971"/>
      <c r="X78" s="971"/>
      <c r="Y78" s="971"/>
      <c r="Z78" s="971"/>
      <c r="AA78" s="971" t="s">
        <v>514</v>
      </c>
      <c r="AB78" s="971"/>
      <c r="AC78" s="971"/>
      <c r="AD78" s="971"/>
      <c r="AE78" s="971"/>
      <c r="AF78" s="971" t="s">
        <v>514</v>
      </c>
      <c r="AG78" s="971"/>
      <c r="AH78" s="971"/>
      <c r="AI78" s="971"/>
      <c r="AJ78" s="971"/>
      <c r="AK78" s="971" t="s">
        <v>514</v>
      </c>
      <c r="AL78" s="971"/>
      <c r="AM78" s="971"/>
      <c r="AN78" s="971"/>
      <c r="AO78" s="971"/>
      <c r="AP78" s="971">
        <v>19692</v>
      </c>
      <c r="AQ78" s="971"/>
      <c r="AR78" s="971"/>
      <c r="AS78" s="971"/>
      <c r="AT78" s="971"/>
      <c r="AU78" s="971" t="s">
        <v>514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60200</v>
      </c>
      <c r="AG88" s="959"/>
      <c r="AH88" s="959"/>
      <c r="AI88" s="959"/>
      <c r="AJ88" s="959"/>
      <c r="AK88" s="963"/>
      <c r="AL88" s="963"/>
      <c r="AM88" s="963"/>
      <c r="AN88" s="963"/>
      <c r="AO88" s="963"/>
      <c r="AP88" s="959">
        <v>141974</v>
      </c>
      <c r="AQ88" s="959"/>
      <c r="AR88" s="959"/>
      <c r="AS88" s="959"/>
      <c r="AT88" s="959"/>
      <c r="AU88" s="959">
        <v>2167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314</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314</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314</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5386702</v>
      </c>
      <c r="AB110" s="889"/>
      <c r="AC110" s="889"/>
      <c r="AD110" s="889"/>
      <c r="AE110" s="890"/>
      <c r="AF110" s="891">
        <v>5666307</v>
      </c>
      <c r="AG110" s="889"/>
      <c r="AH110" s="889"/>
      <c r="AI110" s="889"/>
      <c r="AJ110" s="890"/>
      <c r="AK110" s="891">
        <v>5024963</v>
      </c>
      <c r="AL110" s="889"/>
      <c r="AM110" s="889"/>
      <c r="AN110" s="889"/>
      <c r="AO110" s="890"/>
      <c r="AP110" s="892">
        <v>17</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63101515</v>
      </c>
      <c r="BR110" s="842"/>
      <c r="BS110" s="842"/>
      <c r="BT110" s="842"/>
      <c r="BU110" s="842"/>
      <c r="BV110" s="842">
        <v>59034084</v>
      </c>
      <c r="BW110" s="842"/>
      <c r="BX110" s="842"/>
      <c r="BY110" s="842"/>
      <c r="BZ110" s="842"/>
      <c r="CA110" s="842">
        <v>55652073</v>
      </c>
      <c r="CB110" s="842"/>
      <c r="CC110" s="842"/>
      <c r="CD110" s="842"/>
      <c r="CE110" s="842"/>
      <c r="CF110" s="866">
        <v>188.6</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179</v>
      </c>
      <c r="DH110" s="842"/>
      <c r="DI110" s="842"/>
      <c r="DJ110" s="842"/>
      <c r="DK110" s="842"/>
      <c r="DL110" s="842" t="s">
        <v>179</v>
      </c>
      <c r="DM110" s="842"/>
      <c r="DN110" s="842"/>
      <c r="DO110" s="842"/>
      <c r="DP110" s="842"/>
      <c r="DQ110" s="842" t="s">
        <v>439</v>
      </c>
      <c r="DR110" s="842"/>
      <c r="DS110" s="842"/>
      <c r="DT110" s="842"/>
      <c r="DU110" s="842"/>
      <c r="DV110" s="843" t="s">
        <v>179</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179</v>
      </c>
      <c r="AG111" s="919"/>
      <c r="AH111" s="919"/>
      <c r="AI111" s="919"/>
      <c r="AJ111" s="920"/>
      <c r="AK111" s="921" t="s">
        <v>442</v>
      </c>
      <c r="AL111" s="919"/>
      <c r="AM111" s="919"/>
      <c r="AN111" s="919"/>
      <c r="AO111" s="920"/>
      <c r="AP111" s="922" t="s">
        <v>179</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179</v>
      </c>
      <c r="BW111" s="817"/>
      <c r="BX111" s="817"/>
      <c r="BY111" s="817"/>
      <c r="BZ111" s="817"/>
      <c r="CA111" s="817" t="s">
        <v>179</v>
      </c>
      <c r="CB111" s="817"/>
      <c r="CC111" s="817"/>
      <c r="CD111" s="817"/>
      <c r="CE111" s="817"/>
      <c r="CF111" s="875" t="s">
        <v>179</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179</v>
      </c>
      <c r="DH111" s="817"/>
      <c r="DI111" s="817"/>
      <c r="DJ111" s="817"/>
      <c r="DK111" s="817"/>
      <c r="DL111" s="817" t="s">
        <v>445</v>
      </c>
      <c r="DM111" s="817"/>
      <c r="DN111" s="817"/>
      <c r="DO111" s="817"/>
      <c r="DP111" s="817"/>
      <c r="DQ111" s="817" t="s">
        <v>445</v>
      </c>
      <c r="DR111" s="817"/>
      <c r="DS111" s="817"/>
      <c r="DT111" s="817"/>
      <c r="DU111" s="817"/>
      <c r="DV111" s="794" t="s">
        <v>445</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179</v>
      </c>
      <c r="AB112" s="780"/>
      <c r="AC112" s="780"/>
      <c r="AD112" s="780"/>
      <c r="AE112" s="781"/>
      <c r="AF112" s="782" t="s">
        <v>179</v>
      </c>
      <c r="AG112" s="780"/>
      <c r="AH112" s="780"/>
      <c r="AI112" s="780"/>
      <c r="AJ112" s="781"/>
      <c r="AK112" s="782" t="s">
        <v>179</v>
      </c>
      <c r="AL112" s="780"/>
      <c r="AM112" s="780"/>
      <c r="AN112" s="780"/>
      <c r="AO112" s="781"/>
      <c r="AP112" s="824" t="s">
        <v>179</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8683627</v>
      </c>
      <c r="BR112" s="817"/>
      <c r="BS112" s="817"/>
      <c r="BT112" s="817"/>
      <c r="BU112" s="817"/>
      <c r="BV112" s="817">
        <v>9845353</v>
      </c>
      <c r="BW112" s="817"/>
      <c r="BX112" s="817"/>
      <c r="BY112" s="817"/>
      <c r="BZ112" s="817"/>
      <c r="CA112" s="817">
        <v>9819590</v>
      </c>
      <c r="CB112" s="817"/>
      <c r="CC112" s="817"/>
      <c r="CD112" s="817"/>
      <c r="CE112" s="817"/>
      <c r="CF112" s="875">
        <v>33.299999999999997</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179</v>
      </c>
      <c r="DH112" s="817"/>
      <c r="DI112" s="817"/>
      <c r="DJ112" s="817"/>
      <c r="DK112" s="817"/>
      <c r="DL112" s="817" t="s">
        <v>442</v>
      </c>
      <c r="DM112" s="817"/>
      <c r="DN112" s="817"/>
      <c r="DO112" s="817"/>
      <c r="DP112" s="817"/>
      <c r="DQ112" s="817" t="s">
        <v>179</v>
      </c>
      <c r="DR112" s="817"/>
      <c r="DS112" s="817"/>
      <c r="DT112" s="817"/>
      <c r="DU112" s="817"/>
      <c r="DV112" s="794" t="s">
        <v>179</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803656</v>
      </c>
      <c r="AB113" s="919"/>
      <c r="AC113" s="919"/>
      <c r="AD113" s="919"/>
      <c r="AE113" s="920"/>
      <c r="AF113" s="921">
        <v>805284</v>
      </c>
      <c r="AG113" s="919"/>
      <c r="AH113" s="919"/>
      <c r="AI113" s="919"/>
      <c r="AJ113" s="920"/>
      <c r="AK113" s="921">
        <v>802393</v>
      </c>
      <c r="AL113" s="919"/>
      <c r="AM113" s="919"/>
      <c r="AN113" s="919"/>
      <c r="AO113" s="920"/>
      <c r="AP113" s="922">
        <v>2.7</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1668195</v>
      </c>
      <c r="BR113" s="817"/>
      <c r="BS113" s="817"/>
      <c r="BT113" s="817"/>
      <c r="BU113" s="817"/>
      <c r="BV113" s="817">
        <v>1741531</v>
      </c>
      <c r="BW113" s="817"/>
      <c r="BX113" s="817"/>
      <c r="BY113" s="817"/>
      <c r="BZ113" s="817"/>
      <c r="CA113" s="817">
        <v>2777078</v>
      </c>
      <c r="CB113" s="817"/>
      <c r="CC113" s="817"/>
      <c r="CD113" s="817"/>
      <c r="CE113" s="817"/>
      <c r="CF113" s="875">
        <v>9.4</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179</v>
      </c>
      <c r="DH113" s="780"/>
      <c r="DI113" s="780"/>
      <c r="DJ113" s="780"/>
      <c r="DK113" s="781"/>
      <c r="DL113" s="782" t="s">
        <v>179</v>
      </c>
      <c r="DM113" s="780"/>
      <c r="DN113" s="780"/>
      <c r="DO113" s="780"/>
      <c r="DP113" s="781"/>
      <c r="DQ113" s="782" t="s">
        <v>179</v>
      </c>
      <c r="DR113" s="780"/>
      <c r="DS113" s="780"/>
      <c r="DT113" s="780"/>
      <c r="DU113" s="781"/>
      <c r="DV113" s="824" t="s">
        <v>179</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178557</v>
      </c>
      <c r="AB114" s="780"/>
      <c r="AC114" s="780"/>
      <c r="AD114" s="780"/>
      <c r="AE114" s="781"/>
      <c r="AF114" s="782">
        <v>157834</v>
      </c>
      <c r="AG114" s="780"/>
      <c r="AH114" s="780"/>
      <c r="AI114" s="780"/>
      <c r="AJ114" s="781"/>
      <c r="AK114" s="782">
        <v>174394</v>
      </c>
      <c r="AL114" s="780"/>
      <c r="AM114" s="780"/>
      <c r="AN114" s="780"/>
      <c r="AO114" s="781"/>
      <c r="AP114" s="824">
        <v>0.6</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3913033</v>
      </c>
      <c r="BR114" s="817"/>
      <c r="BS114" s="817"/>
      <c r="BT114" s="817"/>
      <c r="BU114" s="817"/>
      <c r="BV114" s="817">
        <v>3593591</v>
      </c>
      <c r="BW114" s="817"/>
      <c r="BX114" s="817"/>
      <c r="BY114" s="817"/>
      <c r="BZ114" s="817"/>
      <c r="CA114" s="817">
        <v>3565775</v>
      </c>
      <c r="CB114" s="817"/>
      <c r="CC114" s="817"/>
      <c r="CD114" s="817"/>
      <c r="CE114" s="817"/>
      <c r="CF114" s="875">
        <v>12.1</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179</v>
      </c>
      <c r="DH114" s="780"/>
      <c r="DI114" s="780"/>
      <c r="DJ114" s="780"/>
      <c r="DK114" s="781"/>
      <c r="DL114" s="782" t="s">
        <v>179</v>
      </c>
      <c r="DM114" s="780"/>
      <c r="DN114" s="780"/>
      <c r="DO114" s="780"/>
      <c r="DP114" s="781"/>
      <c r="DQ114" s="782" t="s">
        <v>179</v>
      </c>
      <c r="DR114" s="780"/>
      <c r="DS114" s="780"/>
      <c r="DT114" s="780"/>
      <c r="DU114" s="781"/>
      <c r="DV114" s="824" t="s">
        <v>441</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179</v>
      </c>
      <c r="AB115" s="919"/>
      <c r="AC115" s="919"/>
      <c r="AD115" s="919"/>
      <c r="AE115" s="920"/>
      <c r="AF115" s="921" t="s">
        <v>179</v>
      </c>
      <c r="AG115" s="919"/>
      <c r="AH115" s="919"/>
      <c r="AI115" s="919"/>
      <c r="AJ115" s="920"/>
      <c r="AK115" s="921" t="s">
        <v>179</v>
      </c>
      <c r="AL115" s="919"/>
      <c r="AM115" s="919"/>
      <c r="AN115" s="919"/>
      <c r="AO115" s="920"/>
      <c r="AP115" s="922" t="s">
        <v>179</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179</v>
      </c>
      <c r="BR115" s="817"/>
      <c r="BS115" s="817"/>
      <c r="BT115" s="817"/>
      <c r="BU115" s="817"/>
      <c r="BV115" s="817" t="s">
        <v>179</v>
      </c>
      <c r="BW115" s="817"/>
      <c r="BX115" s="817"/>
      <c r="BY115" s="817"/>
      <c r="BZ115" s="817"/>
      <c r="CA115" s="817" t="s">
        <v>179</v>
      </c>
      <c r="CB115" s="817"/>
      <c r="CC115" s="817"/>
      <c r="CD115" s="817"/>
      <c r="CE115" s="817"/>
      <c r="CF115" s="875" t="s">
        <v>179</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179</v>
      </c>
      <c r="DM115" s="780"/>
      <c r="DN115" s="780"/>
      <c r="DO115" s="780"/>
      <c r="DP115" s="781"/>
      <c r="DQ115" s="782" t="s">
        <v>179</v>
      </c>
      <c r="DR115" s="780"/>
      <c r="DS115" s="780"/>
      <c r="DT115" s="780"/>
      <c r="DU115" s="781"/>
      <c r="DV115" s="824" t="s">
        <v>441</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121</v>
      </c>
      <c r="AB116" s="780"/>
      <c r="AC116" s="780"/>
      <c r="AD116" s="780"/>
      <c r="AE116" s="781"/>
      <c r="AF116" s="782">
        <v>303</v>
      </c>
      <c r="AG116" s="780"/>
      <c r="AH116" s="780"/>
      <c r="AI116" s="780"/>
      <c r="AJ116" s="781"/>
      <c r="AK116" s="782" t="s">
        <v>179</v>
      </c>
      <c r="AL116" s="780"/>
      <c r="AM116" s="780"/>
      <c r="AN116" s="780"/>
      <c r="AO116" s="781"/>
      <c r="AP116" s="824" t="s">
        <v>179</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179</v>
      </c>
      <c r="BW116" s="817"/>
      <c r="BX116" s="817"/>
      <c r="BY116" s="817"/>
      <c r="BZ116" s="817"/>
      <c r="CA116" s="817" t="s">
        <v>179</v>
      </c>
      <c r="CB116" s="817"/>
      <c r="CC116" s="817"/>
      <c r="CD116" s="817"/>
      <c r="CE116" s="817"/>
      <c r="CF116" s="875" t="s">
        <v>179</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179</v>
      </c>
      <c r="DH116" s="780"/>
      <c r="DI116" s="780"/>
      <c r="DJ116" s="780"/>
      <c r="DK116" s="781"/>
      <c r="DL116" s="782" t="s">
        <v>179</v>
      </c>
      <c r="DM116" s="780"/>
      <c r="DN116" s="780"/>
      <c r="DO116" s="780"/>
      <c r="DP116" s="781"/>
      <c r="DQ116" s="782" t="s">
        <v>179</v>
      </c>
      <c r="DR116" s="780"/>
      <c r="DS116" s="780"/>
      <c r="DT116" s="780"/>
      <c r="DU116" s="781"/>
      <c r="DV116" s="824" t="s">
        <v>179</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6369036</v>
      </c>
      <c r="AB117" s="903"/>
      <c r="AC117" s="903"/>
      <c r="AD117" s="903"/>
      <c r="AE117" s="904"/>
      <c r="AF117" s="905">
        <v>6629728</v>
      </c>
      <c r="AG117" s="903"/>
      <c r="AH117" s="903"/>
      <c r="AI117" s="903"/>
      <c r="AJ117" s="904"/>
      <c r="AK117" s="905">
        <v>6001750</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179</v>
      </c>
      <c r="BR117" s="817"/>
      <c r="BS117" s="817"/>
      <c r="BT117" s="817"/>
      <c r="BU117" s="817"/>
      <c r="BV117" s="817" t="s">
        <v>179</v>
      </c>
      <c r="BW117" s="817"/>
      <c r="BX117" s="817"/>
      <c r="BY117" s="817"/>
      <c r="BZ117" s="817"/>
      <c r="CA117" s="817" t="s">
        <v>179</v>
      </c>
      <c r="CB117" s="817"/>
      <c r="CC117" s="817"/>
      <c r="CD117" s="817"/>
      <c r="CE117" s="817"/>
      <c r="CF117" s="875" t="s">
        <v>179</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179</v>
      </c>
      <c r="DH117" s="780"/>
      <c r="DI117" s="780"/>
      <c r="DJ117" s="780"/>
      <c r="DK117" s="781"/>
      <c r="DL117" s="782" t="s">
        <v>179</v>
      </c>
      <c r="DM117" s="780"/>
      <c r="DN117" s="780"/>
      <c r="DO117" s="780"/>
      <c r="DP117" s="781"/>
      <c r="DQ117" s="782" t="s">
        <v>179</v>
      </c>
      <c r="DR117" s="780"/>
      <c r="DS117" s="780"/>
      <c r="DT117" s="780"/>
      <c r="DU117" s="781"/>
      <c r="DV117" s="824" t="s">
        <v>179</v>
      </c>
      <c r="DW117" s="825"/>
      <c r="DX117" s="825"/>
      <c r="DY117" s="825"/>
      <c r="DZ117" s="826"/>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314</v>
      </c>
      <c r="AL118" s="896"/>
      <c r="AM118" s="896"/>
      <c r="AN118" s="896"/>
      <c r="AO118" s="897"/>
      <c r="AP118" s="899" t="s">
        <v>433</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179</v>
      </c>
      <c r="BR118" s="845"/>
      <c r="BS118" s="845"/>
      <c r="BT118" s="845"/>
      <c r="BU118" s="845"/>
      <c r="BV118" s="845" t="s">
        <v>179</v>
      </c>
      <c r="BW118" s="845"/>
      <c r="BX118" s="845"/>
      <c r="BY118" s="845"/>
      <c r="BZ118" s="845"/>
      <c r="CA118" s="845" t="s">
        <v>179</v>
      </c>
      <c r="CB118" s="845"/>
      <c r="CC118" s="845"/>
      <c r="CD118" s="845"/>
      <c r="CE118" s="845"/>
      <c r="CF118" s="875" t="s">
        <v>445</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179</v>
      </c>
      <c r="DH118" s="780"/>
      <c r="DI118" s="780"/>
      <c r="DJ118" s="780"/>
      <c r="DK118" s="781"/>
      <c r="DL118" s="782" t="s">
        <v>441</v>
      </c>
      <c r="DM118" s="780"/>
      <c r="DN118" s="780"/>
      <c r="DO118" s="780"/>
      <c r="DP118" s="781"/>
      <c r="DQ118" s="782" t="s">
        <v>179</v>
      </c>
      <c r="DR118" s="780"/>
      <c r="DS118" s="780"/>
      <c r="DT118" s="780"/>
      <c r="DU118" s="781"/>
      <c r="DV118" s="824" t="s">
        <v>179</v>
      </c>
      <c r="DW118" s="825"/>
      <c r="DX118" s="825"/>
      <c r="DY118" s="825"/>
      <c r="DZ118" s="826"/>
    </row>
    <row r="119" spans="1:130" s="230"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179</v>
      </c>
      <c r="AB119" s="889"/>
      <c r="AC119" s="889"/>
      <c r="AD119" s="889"/>
      <c r="AE119" s="890"/>
      <c r="AF119" s="891" t="s">
        <v>179</v>
      </c>
      <c r="AG119" s="889"/>
      <c r="AH119" s="889"/>
      <c r="AI119" s="889"/>
      <c r="AJ119" s="890"/>
      <c r="AK119" s="891" t="s">
        <v>179</v>
      </c>
      <c r="AL119" s="889"/>
      <c r="AM119" s="889"/>
      <c r="AN119" s="889"/>
      <c r="AO119" s="890"/>
      <c r="AP119" s="892" t="s">
        <v>179</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467</v>
      </c>
      <c r="BP119" s="878"/>
      <c r="BQ119" s="879">
        <v>77366370</v>
      </c>
      <c r="BR119" s="845"/>
      <c r="BS119" s="845"/>
      <c r="BT119" s="845"/>
      <c r="BU119" s="845"/>
      <c r="BV119" s="845">
        <v>74214559</v>
      </c>
      <c r="BW119" s="845"/>
      <c r="BX119" s="845"/>
      <c r="BY119" s="845"/>
      <c r="BZ119" s="845"/>
      <c r="CA119" s="845">
        <v>71814516</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179</v>
      </c>
      <c r="DH119" s="764"/>
      <c r="DI119" s="764"/>
      <c r="DJ119" s="764"/>
      <c r="DK119" s="765"/>
      <c r="DL119" s="766" t="s">
        <v>179</v>
      </c>
      <c r="DM119" s="764"/>
      <c r="DN119" s="764"/>
      <c r="DO119" s="764"/>
      <c r="DP119" s="765"/>
      <c r="DQ119" s="766" t="s">
        <v>179</v>
      </c>
      <c r="DR119" s="764"/>
      <c r="DS119" s="764"/>
      <c r="DT119" s="764"/>
      <c r="DU119" s="765"/>
      <c r="DV119" s="848" t="s">
        <v>179</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179</v>
      </c>
      <c r="AB120" s="780"/>
      <c r="AC120" s="780"/>
      <c r="AD120" s="780"/>
      <c r="AE120" s="781"/>
      <c r="AF120" s="782" t="s">
        <v>179</v>
      </c>
      <c r="AG120" s="780"/>
      <c r="AH120" s="780"/>
      <c r="AI120" s="780"/>
      <c r="AJ120" s="781"/>
      <c r="AK120" s="782" t="s">
        <v>179</v>
      </c>
      <c r="AL120" s="780"/>
      <c r="AM120" s="780"/>
      <c r="AN120" s="780"/>
      <c r="AO120" s="781"/>
      <c r="AP120" s="824" t="s">
        <v>179</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12024022</v>
      </c>
      <c r="BR120" s="842"/>
      <c r="BS120" s="842"/>
      <c r="BT120" s="842"/>
      <c r="BU120" s="842"/>
      <c r="BV120" s="842">
        <v>12033732</v>
      </c>
      <c r="BW120" s="842"/>
      <c r="BX120" s="842"/>
      <c r="BY120" s="842"/>
      <c r="BZ120" s="842"/>
      <c r="CA120" s="842">
        <v>14059878</v>
      </c>
      <c r="CB120" s="842"/>
      <c r="CC120" s="842"/>
      <c r="CD120" s="842"/>
      <c r="CE120" s="842"/>
      <c r="CF120" s="866">
        <v>47.6</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8673161</v>
      </c>
      <c r="DH120" s="842"/>
      <c r="DI120" s="842"/>
      <c r="DJ120" s="842"/>
      <c r="DK120" s="842"/>
      <c r="DL120" s="842">
        <v>9845353</v>
      </c>
      <c r="DM120" s="842"/>
      <c r="DN120" s="842"/>
      <c r="DO120" s="842"/>
      <c r="DP120" s="842"/>
      <c r="DQ120" s="842">
        <v>9809508</v>
      </c>
      <c r="DR120" s="842"/>
      <c r="DS120" s="842"/>
      <c r="DT120" s="842"/>
      <c r="DU120" s="842"/>
      <c r="DV120" s="843">
        <v>33.200000000000003</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179</v>
      </c>
      <c r="AB121" s="780"/>
      <c r="AC121" s="780"/>
      <c r="AD121" s="780"/>
      <c r="AE121" s="781"/>
      <c r="AF121" s="782" t="s">
        <v>179</v>
      </c>
      <c r="AG121" s="780"/>
      <c r="AH121" s="780"/>
      <c r="AI121" s="780"/>
      <c r="AJ121" s="781"/>
      <c r="AK121" s="782" t="s">
        <v>179</v>
      </c>
      <c r="AL121" s="780"/>
      <c r="AM121" s="780"/>
      <c r="AN121" s="780"/>
      <c r="AO121" s="781"/>
      <c r="AP121" s="824" t="s">
        <v>179</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9603684</v>
      </c>
      <c r="BR121" s="817"/>
      <c r="BS121" s="817"/>
      <c r="BT121" s="817"/>
      <c r="BU121" s="817"/>
      <c r="BV121" s="817">
        <v>10543320</v>
      </c>
      <c r="BW121" s="817"/>
      <c r="BX121" s="817"/>
      <c r="BY121" s="817"/>
      <c r="BZ121" s="817"/>
      <c r="CA121" s="817">
        <v>10623377</v>
      </c>
      <c r="CB121" s="817"/>
      <c r="CC121" s="817"/>
      <c r="CD121" s="817"/>
      <c r="CE121" s="817"/>
      <c r="CF121" s="875">
        <v>36</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10466</v>
      </c>
      <c r="DH121" s="817"/>
      <c r="DI121" s="817"/>
      <c r="DJ121" s="817"/>
      <c r="DK121" s="817"/>
      <c r="DL121" s="817" t="s">
        <v>179</v>
      </c>
      <c r="DM121" s="817"/>
      <c r="DN121" s="817"/>
      <c r="DO121" s="817"/>
      <c r="DP121" s="817"/>
      <c r="DQ121" s="817">
        <v>10082</v>
      </c>
      <c r="DR121" s="817"/>
      <c r="DS121" s="817"/>
      <c r="DT121" s="817"/>
      <c r="DU121" s="817"/>
      <c r="DV121" s="794">
        <v>0</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179</v>
      </c>
      <c r="AB122" s="780"/>
      <c r="AC122" s="780"/>
      <c r="AD122" s="780"/>
      <c r="AE122" s="781"/>
      <c r="AF122" s="782" t="s">
        <v>179</v>
      </c>
      <c r="AG122" s="780"/>
      <c r="AH122" s="780"/>
      <c r="AI122" s="780"/>
      <c r="AJ122" s="781"/>
      <c r="AK122" s="782" t="s">
        <v>442</v>
      </c>
      <c r="AL122" s="780"/>
      <c r="AM122" s="780"/>
      <c r="AN122" s="780"/>
      <c r="AO122" s="781"/>
      <c r="AP122" s="824" t="s">
        <v>179</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44052531</v>
      </c>
      <c r="BR122" s="845"/>
      <c r="BS122" s="845"/>
      <c r="BT122" s="845"/>
      <c r="BU122" s="845"/>
      <c r="BV122" s="845">
        <v>43102946</v>
      </c>
      <c r="BW122" s="845"/>
      <c r="BX122" s="845"/>
      <c r="BY122" s="845"/>
      <c r="BZ122" s="845"/>
      <c r="CA122" s="845">
        <v>42409320</v>
      </c>
      <c r="CB122" s="845"/>
      <c r="CC122" s="845"/>
      <c r="CD122" s="845"/>
      <c r="CE122" s="845"/>
      <c r="CF122" s="846">
        <v>143.69999999999999</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t="s">
        <v>179</v>
      </c>
      <c r="DH122" s="817"/>
      <c r="DI122" s="817"/>
      <c r="DJ122" s="817"/>
      <c r="DK122" s="817"/>
      <c r="DL122" s="817" t="s">
        <v>179</v>
      </c>
      <c r="DM122" s="817"/>
      <c r="DN122" s="817"/>
      <c r="DO122" s="817"/>
      <c r="DP122" s="817"/>
      <c r="DQ122" s="817" t="s">
        <v>179</v>
      </c>
      <c r="DR122" s="817"/>
      <c r="DS122" s="817"/>
      <c r="DT122" s="817"/>
      <c r="DU122" s="817"/>
      <c r="DV122" s="794" t="s">
        <v>179</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179</v>
      </c>
      <c r="AB123" s="780"/>
      <c r="AC123" s="780"/>
      <c r="AD123" s="780"/>
      <c r="AE123" s="781"/>
      <c r="AF123" s="782" t="s">
        <v>179</v>
      </c>
      <c r="AG123" s="780"/>
      <c r="AH123" s="780"/>
      <c r="AI123" s="780"/>
      <c r="AJ123" s="781"/>
      <c r="AK123" s="782" t="s">
        <v>179</v>
      </c>
      <c r="AL123" s="780"/>
      <c r="AM123" s="780"/>
      <c r="AN123" s="780"/>
      <c r="AO123" s="781"/>
      <c r="AP123" s="824" t="s">
        <v>179</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476</v>
      </c>
      <c r="BP123" s="878"/>
      <c r="BQ123" s="832">
        <v>65680237</v>
      </c>
      <c r="BR123" s="833"/>
      <c r="BS123" s="833"/>
      <c r="BT123" s="833"/>
      <c r="BU123" s="833"/>
      <c r="BV123" s="833">
        <v>65679998</v>
      </c>
      <c r="BW123" s="833"/>
      <c r="BX123" s="833"/>
      <c r="BY123" s="833"/>
      <c r="BZ123" s="833"/>
      <c r="CA123" s="833">
        <v>67092575</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t="s">
        <v>179</v>
      </c>
      <c r="DH123" s="780"/>
      <c r="DI123" s="780"/>
      <c r="DJ123" s="780"/>
      <c r="DK123" s="781"/>
      <c r="DL123" s="782" t="s">
        <v>179</v>
      </c>
      <c r="DM123" s="780"/>
      <c r="DN123" s="780"/>
      <c r="DO123" s="780"/>
      <c r="DP123" s="781"/>
      <c r="DQ123" s="782" t="s">
        <v>179</v>
      </c>
      <c r="DR123" s="780"/>
      <c r="DS123" s="780"/>
      <c r="DT123" s="780"/>
      <c r="DU123" s="781"/>
      <c r="DV123" s="824" t="s">
        <v>179</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179</v>
      </c>
      <c r="AB124" s="780"/>
      <c r="AC124" s="780"/>
      <c r="AD124" s="780"/>
      <c r="AE124" s="781"/>
      <c r="AF124" s="782" t="s">
        <v>179</v>
      </c>
      <c r="AG124" s="780"/>
      <c r="AH124" s="780"/>
      <c r="AI124" s="780"/>
      <c r="AJ124" s="781"/>
      <c r="AK124" s="782" t="s">
        <v>179</v>
      </c>
      <c r="AL124" s="780"/>
      <c r="AM124" s="780"/>
      <c r="AN124" s="780"/>
      <c r="AO124" s="781"/>
      <c r="AP124" s="824" t="s">
        <v>179</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41</v>
      </c>
      <c r="BR124" s="831"/>
      <c r="BS124" s="831"/>
      <c r="BT124" s="831"/>
      <c r="BU124" s="831"/>
      <c r="BV124" s="831">
        <v>28.5</v>
      </c>
      <c r="BW124" s="831"/>
      <c r="BX124" s="831"/>
      <c r="BY124" s="831"/>
      <c r="BZ124" s="831"/>
      <c r="CA124" s="831">
        <v>15.9</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179</v>
      </c>
      <c r="DH124" s="764"/>
      <c r="DI124" s="764"/>
      <c r="DJ124" s="764"/>
      <c r="DK124" s="765"/>
      <c r="DL124" s="766" t="s">
        <v>179</v>
      </c>
      <c r="DM124" s="764"/>
      <c r="DN124" s="764"/>
      <c r="DO124" s="764"/>
      <c r="DP124" s="765"/>
      <c r="DQ124" s="766" t="s">
        <v>179</v>
      </c>
      <c r="DR124" s="764"/>
      <c r="DS124" s="764"/>
      <c r="DT124" s="764"/>
      <c r="DU124" s="765"/>
      <c r="DV124" s="848" t="s">
        <v>179</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179</v>
      </c>
      <c r="AB125" s="780"/>
      <c r="AC125" s="780"/>
      <c r="AD125" s="780"/>
      <c r="AE125" s="781"/>
      <c r="AF125" s="782" t="s">
        <v>445</v>
      </c>
      <c r="AG125" s="780"/>
      <c r="AH125" s="780"/>
      <c r="AI125" s="780"/>
      <c r="AJ125" s="781"/>
      <c r="AK125" s="782" t="s">
        <v>179</v>
      </c>
      <c r="AL125" s="780"/>
      <c r="AM125" s="780"/>
      <c r="AN125" s="780"/>
      <c r="AO125" s="781"/>
      <c r="AP125" s="824" t="s">
        <v>179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179</v>
      </c>
      <c r="DH125" s="842"/>
      <c r="DI125" s="842"/>
      <c r="DJ125" s="842"/>
      <c r="DK125" s="842"/>
      <c r="DL125" s="842" t="s">
        <v>179</v>
      </c>
      <c r="DM125" s="842"/>
      <c r="DN125" s="842"/>
      <c r="DO125" s="842"/>
      <c r="DP125" s="842"/>
      <c r="DQ125" s="842" t="s">
        <v>179</v>
      </c>
      <c r="DR125" s="842"/>
      <c r="DS125" s="842"/>
      <c r="DT125" s="842"/>
      <c r="DU125" s="842"/>
      <c r="DV125" s="843" t="s">
        <v>179</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179</v>
      </c>
      <c r="AB126" s="780"/>
      <c r="AC126" s="780"/>
      <c r="AD126" s="780"/>
      <c r="AE126" s="781"/>
      <c r="AF126" s="782" t="s">
        <v>179</v>
      </c>
      <c r="AG126" s="780"/>
      <c r="AH126" s="780"/>
      <c r="AI126" s="780"/>
      <c r="AJ126" s="781"/>
      <c r="AK126" s="782" t="s">
        <v>445</v>
      </c>
      <c r="AL126" s="780"/>
      <c r="AM126" s="780"/>
      <c r="AN126" s="780"/>
      <c r="AO126" s="781"/>
      <c r="AP126" s="824" t="s">
        <v>179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442</v>
      </c>
      <c r="DH126" s="817"/>
      <c r="DI126" s="817"/>
      <c r="DJ126" s="817"/>
      <c r="DK126" s="817"/>
      <c r="DL126" s="817" t="s">
        <v>179</v>
      </c>
      <c r="DM126" s="817"/>
      <c r="DN126" s="817"/>
      <c r="DO126" s="817"/>
      <c r="DP126" s="817"/>
      <c r="DQ126" s="817" t="s">
        <v>179</v>
      </c>
      <c r="DR126" s="817"/>
      <c r="DS126" s="817"/>
      <c r="DT126" s="817"/>
      <c r="DU126" s="817"/>
      <c r="DV126" s="794" t="s">
        <v>179</v>
      </c>
      <c r="DW126" s="794"/>
      <c r="DX126" s="794"/>
      <c r="DY126" s="794"/>
      <c r="DZ126" s="795"/>
    </row>
    <row r="127" spans="1:130" s="230"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179</v>
      </c>
      <c r="AB127" s="780"/>
      <c r="AC127" s="780"/>
      <c r="AD127" s="780"/>
      <c r="AE127" s="781"/>
      <c r="AF127" s="782" t="s">
        <v>179</v>
      </c>
      <c r="AG127" s="780"/>
      <c r="AH127" s="780"/>
      <c r="AI127" s="780"/>
      <c r="AJ127" s="781"/>
      <c r="AK127" s="782" t="s">
        <v>179</v>
      </c>
      <c r="AL127" s="780"/>
      <c r="AM127" s="780"/>
      <c r="AN127" s="780"/>
      <c r="AO127" s="781"/>
      <c r="AP127" s="824" t="s">
        <v>179</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179</v>
      </c>
      <c r="DH127" s="817"/>
      <c r="DI127" s="817"/>
      <c r="DJ127" s="817"/>
      <c r="DK127" s="817"/>
      <c r="DL127" s="817" t="s">
        <v>179</v>
      </c>
      <c r="DM127" s="817"/>
      <c r="DN127" s="817"/>
      <c r="DO127" s="817"/>
      <c r="DP127" s="817"/>
      <c r="DQ127" s="817" t="s">
        <v>179</v>
      </c>
      <c r="DR127" s="817"/>
      <c r="DS127" s="817"/>
      <c r="DT127" s="817"/>
      <c r="DU127" s="817"/>
      <c r="DV127" s="794" t="s">
        <v>445</v>
      </c>
      <c r="DW127" s="794"/>
      <c r="DX127" s="794"/>
      <c r="DY127" s="794"/>
      <c r="DZ127" s="795"/>
    </row>
    <row r="128" spans="1:130" s="230"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969489</v>
      </c>
      <c r="AB128" s="801"/>
      <c r="AC128" s="801"/>
      <c r="AD128" s="801"/>
      <c r="AE128" s="802"/>
      <c r="AF128" s="803">
        <v>955308</v>
      </c>
      <c r="AG128" s="801"/>
      <c r="AH128" s="801"/>
      <c r="AI128" s="801"/>
      <c r="AJ128" s="802"/>
      <c r="AK128" s="803">
        <v>921791</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179</v>
      </c>
      <c r="BG128" s="787"/>
      <c r="BH128" s="787"/>
      <c r="BI128" s="787"/>
      <c r="BJ128" s="787"/>
      <c r="BK128" s="787"/>
      <c r="BL128" s="810"/>
      <c r="BM128" s="786">
        <v>11.67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179</v>
      </c>
      <c r="DH128" s="791"/>
      <c r="DI128" s="791"/>
      <c r="DJ128" s="791"/>
      <c r="DK128" s="791"/>
      <c r="DL128" s="791" t="s">
        <v>445</v>
      </c>
      <c r="DM128" s="791"/>
      <c r="DN128" s="791"/>
      <c r="DO128" s="791"/>
      <c r="DP128" s="791"/>
      <c r="DQ128" s="791" t="s">
        <v>179</v>
      </c>
      <c r="DR128" s="791"/>
      <c r="DS128" s="791"/>
      <c r="DT128" s="791"/>
      <c r="DU128" s="791"/>
      <c r="DV128" s="792" t="s">
        <v>179</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32011239</v>
      </c>
      <c r="AB129" s="780"/>
      <c r="AC129" s="780"/>
      <c r="AD129" s="780"/>
      <c r="AE129" s="781"/>
      <c r="AF129" s="782">
        <v>33507925</v>
      </c>
      <c r="AG129" s="780"/>
      <c r="AH129" s="780"/>
      <c r="AI129" s="780"/>
      <c r="AJ129" s="781"/>
      <c r="AK129" s="782">
        <v>33140161</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179</v>
      </c>
      <c r="BG129" s="771"/>
      <c r="BH129" s="771"/>
      <c r="BI129" s="771"/>
      <c r="BJ129" s="771"/>
      <c r="BK129" s="771"/>
      <c r="BL129" s="772"/>
      <c r="BM129" s="770">
        <v>16.670000000000002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3527612</v>
      </c>
      <c r="AB130" s="780"/>
      <c r="AC130" s="780"/>
      <c r="AD130" s="780"/>
      <c r="AE130" s="781"/>
      <c r="AF130" s="782">
        <v>3650121</v>
      </c>
      <c r="AG130" s="780"/>
      <c r="AH130" s="780"/>
      <c r="AI130" s="780"/>
      <c r="AJ130" s="781"/>
      <c r="AK130" s="782">
        <v>3625157</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28483627</v>
      </c>
      <c r="AB131" s="764"/>
      <c r="AC131" s="764"/>
      <c r="AD131" s="764"/>
      <c r="AE131" s="765"/>
      <c r="AF131" s="766">
        <v>29857804</v>
      </c>
      <c r="AG131" s="764"/>
      <c r="AH131" s="764"/>
      <c r="AI131" s="764"/>
      <c r="AJ131" s="765"/>
      <c r="AK131" s="766">
        <v>29515004</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v>15.9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6.5719698290000004</v>
      </c>
      <c r="AB132" s="745"/>
      <c r="AC132" s="745"/>
      <c r="AD132" s="745"/>
      <c r="AE132" s="746"/>
      <c r="AF132" s="747">
        <v>6.7797986750000003</v>
      </c>
      <c r="AG132" s="745"/>
      <c r="AH132" s="745"/>
      <c r="AI132" s="745"/>
      <c r="AJ132" s="746"/>
      <c r="AK132" s="747">
        <v>4.9290252509999997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6.7</v>
      </c>
      <c r="AB133" s="724"/>
      <c r="AC133" s="724"/>
      <c r="AD133" s="724"/>
      <c r="AE133" s="725"/>
      <c r="AF133" s="723">
        <v>6.7</v>
      </c>
      <c r="AG133" s="724"/>
      <c r="AH133" s="724"/>
      <c r="AI133" s="724"/>
      <c r="AJ133" s="725"/>
      <c r="AK133" s="723">
        <v>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tQnB01g5Id1rpMMUaY03mP1/s5BW8E4+rkQPcIyHskchlV/sagUyv4tEE45Ff9GpgvE0XGc4GJ8WuYyJ1mGxg==" saltValue="im40vKPQ6/jZ4CufaxtugQ==" spinCount="100000" sheet="1" objects="1" scenarios="1" formatRows="0"/>
  <mergeCells count="2035">
    <mergeCell ref="B69:P69"/>
    <mergeCell ref="Q69:U69"/>
    <mergeCell ref="V69:Z69"/>
    <mergeCell ref="AA69:AE69"/>
    <mergeCell ref="AF69:AJ69"/>
    <mergeCell ref="AK69:AO69"/>
    <mergeCell ref="AP69:AT69"/>
    <mergeCell ref="AU69:AY69"/>
    <mergeCell ref="AZ69:BD69"/>
    <mergeCell ref="B73:P73"/>
    <mergeCell ref="Q73:U73"/>
    <mergeCell ref="V73:Z73"/>
    <mergeCell ref="AA73:AE73"/>
    <mergeCell ref="AF73:AJ73"/>
    <mergeCell ref="AK73:AO73"/>
    <mergeCell ref="AP73:AT73"/>
    <mergeCell ref="AU73:AY73"/>
    <mergeCell ref="AZ73:BD73"/>
    <mergeCell ref="AU70:AY70"/>
    <mergeCell ref="AZ70:BD70"/>
    <mergeCell ref="B70:P70"/>
    <mergeCell ref="Q70:U70"/>
    <mergeCell ref="V70:Z70"/>
    <mergeCell ref="AA70:AE70"/>
    <mergeCell ref="AF70:AJ70"/>
    <mergeCell ref="AK70:AO70"/>
    <mergeCell ref="AP72:AT72"/>
    <mergeCell ref="AU72:AY72"/>
    <mergeCell ref="AZ72:BD72"/>
    <mergeCell ref="B72:P72"/>
    <mergeCell ref="Q72:U72"/>
    <mergeCell ref="V72:Z72"/>
    <mergeCell ref="AF28:AJ28"/>
    <mergeCell ref="AP78:AT78"/>
    <mergeCell ref="AU78:AY78"/>
    <mergeCell ref="AZ78:BD78"/>
    <mergeCell ref="B78:P78"/>
    <mergeCell ref="Q78:U78"/>
    <mergeCell ref="V78:Z78"/>
    <mergeCell ref="AA78:AE78"/>
    <mergeCell ref="AF78:AJ78"/>
    <mergeCell ref="AK78:AO78"/>
    <mergeCell ref="B77:P77"/>
    <mergeCell ref="Q77:U77"/>
    <mergeCell ref="V77:Z77"/>
    <mergeCell ref="AA77:AE77"/>
    <mergeCell ref="AF77:AJ77"/>
    <mergeCell ref="AK77:AO77"/>
    <mergeCell ref="AP77:AT77"/>
    <mergeCell ref="AU77:AY77"/>
    <mergeCell ref="AZ77:BD77"/>
    <mergeCell ref="AP76:AT76"/>
    <mergeCell ref="AU76:AY76"/>
    <mergeCell ref="AZ76:BD76"/>
    <mergeCell ref="B76:P76"/>
    <mergeCell ref="Q76:U76"/>
    <mergeCell ref="V76:Z76"/>
    <mergeCell ref="AA76:AE76"/>
    <mergeCell ref="AF76:AJ76"/>
    <mergeCell ref="AU74:AY74"/>
    <mergeCell ref="AZ74:BD74"/>
    <mergeCell ref="B74:P74"/>
    <mergeCell ref="Q74:U74"/>
    <mergeCell ref="V74:Z74"/>
    <mergeCell ref="AF32:AJ32"/>
    <mergeCell ref="BE31:BI31"/>
    <mergeCell ref="B31:P31"/>
    <mergeCell ref="Q31:U31"/>
    <mergeCell ref="V31:Z31"/>
    <mergeCell ref="AA31:AE31"/>
    <mergeCell ref="AF31:AJ31"/>
    <mergeCell ref="AK31:AO31"/>
    <mergeCell ref="AP31:AT31"/>
    <mergeCell ref="AU31:AY31"/>
    <mergeCell ref="AZ31:BD31"/>
    <mergeCell ref="AK28:AO28"/>
    <mergeCell ref="AP28:AT28"/>
    <mergeCell ref="AU28:AY28"/>
    <mergeCell ref="AZ28:BD28"/>
    <mergeCell ref="AU30:AY30"/>
    <mergeCell ref="AZ30:BD30"/>
    <mergeCell ref="BE30:BI30"/>
    <mergeCell ref="B30:P30"/>
    <mergeCell ref="Q30:U30"/>
    <mergeCell ref="V30:Z30"/>
    <mergeCell ref="AA30:AE30"/>
    <mergeCell ref="AF30:AJ30"/>
    <mergeCell ref="AK30:AO30"/>
    <mergeCell ref="AP30:AT30"/>
    <mergeCell ref="AK29:AO29"/>
    <mergeCell ref="AP29:AT29"/>
    <mergeCell ref="BE28:BI28"/>
    <mergeCell ref="B28:P28"/>
    <mergeCell ref="Q28:U28"/>
    <mergeCell ref="V28:Z28"/>
    <mergeCell ref="AA28:AE28"/>
    <mergeCell ref="A2:BI2"/>
    <mergeCell ref="DJ2:DO2"/>
    <mergeCell ref="DQ2:DZ2"/>
    <mergeCell ref="A4:AY4"/>
    <mergeCell ref="BQ4:DZ4"/>
    <mergeCell ref="A5:P6"/>
    <mergeCell ref="Q5:U6"/>
    <mergeCell ref="V5:Z6"/>
    <mergeCell ref="AA5:AE6"/>
    <mergeCell ref="AF5:AJ6"/>
    <mergeCell ref="AU8:AY8"/>
    <mergeCell ref="Q8:U8"/>
    <mergeCell ref="V8:Z8"/>
    <mergeCell ref="AA8:AE8"/>
    <mergeCell ref="AF8:AJ8"/>
    <mergeCell ref="AK8:AO8"/>
    <mergeCell ref="AP8:AT8"/>
    <mergeCell ref="Q7:U7"/>
    <mergeCell ref="V7:Z7"/>
    <mergeCell ref="AA7:AE7"/>
    <mergeCell ref="AF7:AJ7"/>
    <mergeCell ref="AK7:AO7"/>
    <mergeCell ref="AP7:AT7"/>
    <mergeCell ref="AU7:AY7"/>
    <mergeCell ref="DL7:DP7"/>
    <mergeCell ref="DQ7:DU7"/>
    <mergeCell ref="DV7:DZ7"/>
    <mergeCell ref="B8:P8"/>
    <mergeCell ref="CH7:CL7"/>
    <mergeCell ref="CM7:CQ7"/>
    <mergeCell ref="CR7:CV7"/>
    <mergeCell ref="CW7:DA7"/>
    <mergeCell ref="DB7:DF7"/>
    <mergeCell ref="DG7:DK7"/>
    <mergeCell ref="DV5:DZ6"/>
    <mergeCell ref="B7:P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K21:AO21"/>
    <mergeCell ref="AP21:AT21"/>
    <mergeCell ref="AU21:AY21"/>
    <mergeCell ref="BS21:CG21"/>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Z23:BD23"/>
    <mergeCell ref="BS23:CG23"/>
    <mergeCell ref="CH23:CL23"/>
    <mergeCell ref="CM23:CQ23"/>
    <mergeCell ref="AP23:AT23"/>
    <mergeCell ref="AU23:AY23"/>
    <mergeCell ref="Q23:U23"/>
    <mergeCell ref="V23:Z23"/>
    <mergeCell ref="AA23:AE23"/>
    <mergeCell ref="AF23:AJ23"/>
    <mergeCell ref="AK23:AO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S28:CG28"/>
    <mergeCell ref="CH28:CL28"/>
    <mergeCell ref="CM28:CQ28"/>
    <mergeCell ref="CR28:CV28"/>
    <mergeCell ref="CW28:DA28"/>
    <mergeCell ref="DV27:DZ27"/>
    <mergeCell ref="AU29:AY29"/>
    <mergeCell ref="AZ29:BD29"/>
    <mergeCell ref="BE29:BI29"/>
    <mergeCell ref="B29:P29"/>
    <mergeCell ref="Q29:U29"/>
    <mergeCell ref="V29:Z29"/>
    <mergeCell ref="BS30:CG30"/>
    <mergeCell ref="CH30:CL30"/>
    <mergeCell ref="CM30:CQ30"/>
    <mergeCell ref="DL29:DP29"/>
    <mergeCell ref="DQ29:DU29"/>
    <mergeCell ref="DV29:DZ29"/>
    <mergeCell ref="CH29:CL29"/>
    <mergeCell ref="CM29:CQ29"/>
    <mergeCell ref="CR29:CV29"/>
    <mergeCell ref="CW29:DA29"/>
    <mergeCell ref="DB29:DF29"/>
    <mergeCell ref="DG29:DK29"/>
    <mergeCell ref="BS29:CG29"/>
    <mergeCell ref="AA29:AE29"/>
    <mergeCell ref="AF29:AJ29"/>
    <mergeCell ref="DB31:DF31"/>
    <mergeCell ref="DG31:DK31"/>
    <mergeCell ref="DL31:DP31"/>
    <mergeCell ref="DQ31:DU31"/>
    <mergeCell ref="DV31:DZ31"/>
    <mergeCell ref="BS31:CG31"/>
    <mergeCell ref="CH31:CL31"/>
    <mergeCell ref="CM31:CQ31"/>
    <mergeCell ref="CR31:CV31"/>
    <mergeCell ref="CW31:DA31"/>
    <mergeCell ref="DV30:DZ30"/>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BS32:CG32"/>
    <mergeCell ref="AK32:AO32"/>
    <mergeCell ref="AP32:AT32"/>
    <mergeCell ref="AU32:AY32"/>
    <mergeCell ref="AZ32:BD32"/>
    <mergeCell ref="BE32:BI32"/>
    <mergeCell ref="B32:P32"/>
    <mergeCell ref="Q32:U32"/>
    <mergeCell ref="V32:Z32"/>
    <mergeCell ref="AA32:AE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AP68:AT68"/>
    <mergeCell ref="AU68:AY68"/>
    <mergeCell ref="AZ68:BD68"/>
    <mergeCell ref="B68:P68"/>
    <mergeCell ref="Q68:U68"/>
    <mergeCell ref="V68:Z68"/>
    <mergeCell ref="AA68:AE68"/>
    <mergeCell ref="AF68:AJ68"/>
    <mergeCell ref="AK68:AO68"/>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BS70:CG70"/>
    <mergeCell ref="CH70:CL70"/>
    <mergeCell ref="CM70:CQ70"/>
    <mergeCell ref="B71:P71"/>
    <mergeCell ref="Q71:U71"/>
    <mergeCell ref="V71:Z71"/>
    <mergeCell ref="AA71:AE71"/>
    <mergeCell ref="AF71:AJ71"/>
    <mergeCell ref="AK71:AO71"/>
    <mergeCell ref="AP71:AT71"/>
    <mergeCell ref="AU71:AY71"/>
    <mergeCell ref="AZ71:BD71"/>
    <mergeCell ref="AP70:AT70"/>
    <mergeCell ref="DG71:DK71"/>
    <mergeCell ref="DL71:DP71"/>
    <mergeCell ref="DQ71:DU71"/>
    <mergeCell ref="DV71:DZ71"/>
    <mergeCell ref="BS71:CG71"/>
    <mergeCell ref="CH71:CL71"/>
    <mergeCell ref="CM71:CQ71"/>
    <mergeCell ref="CR71:CV71"/>
    <mergeCell ref="CW71:DA71"/>
    <mergeCell ref="DB71:DF71"/>
    <mergeCell ref="AA72:AE72"/>
    <mergeCell ref="AF72:AJ72"/>
    <mergeCell ref="AK72:AO72"/>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BS72:CG72"/>
    <mergeCell ref="CH72:CL72"/>
    <mergeCell ref="CM72:CQ72"/>
    <mergeCell ref="DV74:DZ74"/>
    <mergeCell ref="CR74:CV74"/>
    <mergeCell ref="CW74:DA74"/>
    <mergeCell ref="DB74:DF74"/>
    <mergeCell ref="DG74:DK74"/>
    <mergeCell ref="DL74:DP74"/>
    <mergeCell ref="DQ74:DU74"/>
    <mergeCell ref="BS74:CG74"/>
    <mergeCell ref="CH74:CL74"/>
    <mergeCell ref="CM74:CQ74"/>
    <mergeCell ref="B75:P75"/>
    <mergeCell ref="Q75:U75"/>
    <mergeCell ref="V75:Z75"/>
    <mergeCell ref="AA75:AE75"/>
    <mergeCell ref="AF75:AJ75"/>
    <mergeCell ref="AK75:AO75"/>
    <mergeCell ref="AP75:AT75"/>
    <mergeCell ref="AU75:AY75"/>
    <mergeCell ref="AZ75:BD75"/>
    <mergeCell ref="AP74:AT74"/>
    <mergeCell ref="AA74:AE74"/>
    <mergeCell ref="AF74:AJ74"/>
    <mergeCell ref="AK74:AO74"/>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K76:AO76"/>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B7L+JWswH/iLKleoGmkFNi6rjWk3JjcgFman1V9OJK16//Pk2YU5VyOd58FnI/XiyWkAmYPJyYfuihWwytHmw==" saltValue="68tTGpipgaAd3aVTmt26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nGn/tpnt63Dq8gu9AmsgNVUxr0fzbW/QA9jgrnrW61AWnY6HDbeDNVYq/FOe06pqbelLsd5Dh0oT5QUQgHGg==" saltValue="21dSGEZ4R8jWvrqugucFt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505</v>
      </c>
      <c r="AP7" s="272"/>
      <c r="AQ7" s="273" t="s">
        <v>506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507</v>
      </c>
      <c r="AQ8" s="279" t="s">
        <v>508</v>
      </c>
      <c r="AR8" s="280" t="s">
        <v>509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510</v>
      </c>
      <c r="AL9" s="1134"/>
      <c r="AM9" s="1134"/>
      <c r="AN9" s="1135"/>
      <c r="AO9" s="281">
        <v>5641419</v>
      </c>
      <c r="AP9" s="281">
        <v>39724</v>
      </c>
      <c r="AQ9" s="282">
        <v>62374</v>
      </c>
      <c r="AR9" s="283">
        <v>-36.299999999999997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511</v>
      </c>
      <c r="AL10" s="1134"/>
      <c r="AM10" s="1134"/>
      <c r="AN10" s="1135"/>
      <c r="AO10" s="284">
        <v>1904699</v>
      </c>
      <c r="AP10" s="284">
        <v>13412</v>
      </c>
      <c r="AQ10" s="285">
        <v>4230</v>
      </c>
      <c r="AR10" s="286">
        <v>217.1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512</v>
      </c>
      <c r="AL11" s="1134"/>
      <c r="AM11" s="1134"/>
      <c r="AN11" s="1135"/>
      <c r="AO11" s="284">
        <v>44555</v>
      </c>
      <c r="AP11" s="284">
        <v>314</v>
      </c>
      <c r="AQ11" s="285">
        <v>601</v>
      </c>
      <c r="AR11" s="286">
        <v>-47.8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513</v>
      </c>
      <c r="AL12" s="1134"/>
      <c r="AM12" s="1134"/>
      <c r="AN12" s="1135"/>
      <c r="AO12" s="284" t="s">
        <v>514</v>
      </c>
      <c r="AP12" s="284" t="s">
        <v>514</v>
      </c>
      <c r="AQ12" s="285">
        <v>13</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515</v>
      </c>
      <c r="AL13" s="1134"/>
      <c r="AM13" s="1134"/>
      <c r="AN13" s="1135"/>
      <c r="AO13" s="284">
        <v>321896</v>
      </c>
      <c r="AP13" s="284">
        <v>2267</v>
      </c>
      <c r="AQ13" s="285">
        <v>2559</v>
      </c>
      <c r="AR13" s="286">
        <v>-11.4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516</v>
      </c>
      <c r="AL14" s="1134"/>
      <c r="AM14" s="1134"/>
      <c r="AN14" s="1135"/>
      <c r="AO14" s="284">
        <v>118679</v>
      </c>
      <c r="AP14" s="284">
        <v>836</v>
      </c>
      <c r="AQ14" s="285">
        <v>1133</v>
      </c>
      <c r="AR14" s="286">
        <v>-26.2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517</v>
      </c>
      <c r="AL15" s="1137"/>
      <c r="AM15" s="1137"/>
      <c r="AN15" s="1138"/>
      <c r="AO15" s="284">
        <v>-294815</v>
      </c>
      <c r="AP15" s="284">
        <v>-2076</v>
      </c>
      <c r="AQ15" s="285">
        <v>-4006</v>
      </c>
      <c r="AR15" s="286">
        <v>-48.2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192</v>
      </c>
      <c r="AL16" s="1137"/>
      <c r="AM16" s="1137"/>
      <c r="AN16" s="1138"/>
      <c r="AO16" s="284">
        <v>7736433</v>
      </c>
      <c r="AP16" s="284">
        <v>54477</v>
      </c>
      <c r="AQ16" s="285">
        <v>66904</v>
      </c>
      <c r="AR16" s="286">
        <v>-18.600000000000001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522</v>
      </c>
      <c r="AL21" s="1140"/>
      <c r="AM21" s="1140"/>
      <c r="AN21" s="1141"/>
      <c r="AO21" s="297">
        <v>4.05</v>
      </c>
      <c r="AP21" s="298">
        <v>6.16</v>
      </c>
      <c r="AQ21" s="299">
        <v>-2.11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523</v>
      </c>
      <c r="AL22" s="1140"/>
      <c r="AM22" s="1140"/>
      <c r="AN22" s="1141"/>
      <c r="AO22" s="302">
        <v>99.5</v>
      </c>
      <c r="AP22" s="303">
        <v>98.9</v>
      </c>
      <c r="AQ22" s="304">
        <v>0.6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2" t="s">
        <v>524</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2" x14ac:dyDescent="0.2">
      <c r="A27" s="309"/>
      <c r="AO27" s="262"/>
      <c r="AP27" s="262"/>
      <c r="AQ27" s="262"/>
      <c r="AR27" s="262"/>
      <c r="AS27" s="262"/>
      <c r="AT27" s="262"/>
    </row>
    <row r="28" spans="1:46" ht="16.2" x14ac:dyDescent="0.2">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505</v>
      </c>
      <c r="AP30" s="272"/>
      <c r="AQ30" s="273" t="s">
        <v>506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507</v>
      </c>
      <c r="AQ31" s="279" t="s">
        <v>508</v>
      </c>
      <c r="AR31" s="280" t="s">
        <v>509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527</v>
      </c>
      <c r="AL32" s="1124"/>
      <c r="AM32" s="1124"/>
      <c r="AN32" s="1125"/>
      <c r="AO32" s="312">
        <v>5024963</v>
      </c>
      <c r="AP32" s="312">
        <v>35384</v>
      </c>
      <c r="AQ32" s="313">
        <v>33699</v>
      </c>
      <c r="AR32" s="314">
        <v>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528</v>
      </c>
      <c r="AL33" s="1124"/>
      <c r="AM33" s="1124"/>
      <c r="AN33" s="1125"/>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529</v>
      </c>
      <c r="AL34" s="1124"/>
      <c r="AM34" s="1124"/>
      <c r="AN34" s="1125"/>
      <c r="AO34" s="312" t="s">
        <v>514</v>
      </c>
      <c r="AP34" s="312" t="s">
        <v>514</v>
      </c>
      <c r="AQ34" s="313">
        <v>23</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530</v>
      </c>
      <c r="AL35" s="1124"/>
      <c r="AM35" s="1124"/>
      <c r="AN35" s="1125"/>
      <c r="AO35" s="312">
        <v>802393</v>
      </c>
      <c r="AP35" s="312">
        <v>5650</v>
      </c>
      <c r="AQ35" s="313">
        <v>5771</v>
      </c>
      <c r="AR35" s="314">
        <v>-2.1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531</v>
      </c>
      <c r="AL36" s="1124"/>
      <c r="AM36" s="1124"/>
      <c r="AN36" s="1125"/>
      <c r="AO36" s="312">
        <v>174394</v>
      </c>
      <c r="AP36" s="312">
        <v>1228</v>
      </c>
      <c r="AQ36" s="313">
        <v>1158</v>
      </c>
      <c r="AR36" s="314">
        <v>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532</v>
      </c>
      <c r="AL37" s="1124"/>
      <c r="AM37" s="1124"/>
      <c r="AN37" s="1125"/>
      <c r="AO37" s="312" t="s">
        <v>514</v>
      </c>
      <c r="AP37" s="312" t="s">
        <v>514</v>
      </c>
      <c r="AQ37" s="313">
        <v>631</v>
      </c>
      <c r="AR37" s="314" t="s">
        <v>514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533</v>
      </c>
      <c r="AL38" s="1127"/>
      <c r="AM38" s="1127"/>
      <c r="AN38" s="1128"/>
      <c r="AO38" s="315" t="s">
        <v>514</v>
      </c>
      <c r="AP38" s="315" t="s">
        <v>514</v>
      </c>
      <c r="AQ38" s="316">
        <v>0</v>
      </c>
      <c r="AR38" s="304" t="s">
        <v>514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534</v>
      </c>
      <c r="AL39" s="1127"/>
      <c r="AM39" s="1127"/>
      <c r="AN39" s="1128"/>
      <c r="AO39" s="312">
        <v>-921791</v>
      </c>
      <c r="AP39" s="312">
        <v>-6491</v>
      </c>
      <c r="AQ39" s="313">
        <v>-6112</v>
      </c>
      <c r="AR39" s="314">
        <v>6.2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535</v>
      </c>
      <c r="AL40" s="1124"/>
      <c r="AM40" s="1124"/>
      <c r="AN40" s="1125"/>
      <c r="AO40" s="312">
        <v>-3625157</v>
      </c>
      <c r="AP40" s="312">
        <v>-25527</v>
      </c>
      <c r="AQ40" s="313">
        <v>-25565</v>
      </c>
      <c r="AR40" s="314">
        <v>-0.1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306</v>
      </c>
      <c r="AL41" s="1130"/>
      <c r="AM41" s="1130"/>
      <c r="AN41" s="1131"/>
      <c r="AO41" s="312">
        <v>1454802</v>
      </c>
      <c r="AP41" s="312">
        <v>10244</v>
      </c>
      <c r="AQ41" s="313">
        <v>9604</v>
      </c>
      <c r="AR41" s="314">
        <v>6.7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505</v>
      </c>
      <c r="AN49" s="1118" t="s">
        <v>539</v>
      </c>
      <c r="AO49" s="1119"/>
      <c r="AP49" s="1119"/>
      <c r="AQ49" s="1119"/>
      <c r="AR49" s="112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540</v>
      </c>
      <c r="AO50" s="329" t="s">
        <v>541</v>
      </c>
      <c r="AP50" s="330" t="s">
        <v>542</v>
      </c>
      <c r="AQ50" s="331" t="s">
        <v>543</v>
      </c>
      <c r="AR50" s="332" t="s">
        <v>544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3881007</v>
      </c>
      <c r="AN51" s="334">
        <v>27053</v>
      </c>
      <c r="AO51" s="335">
        <v>-60.6</v>
      </c>
      <c r="AP51" s="336">
        <v>43226</v>
      </c>
      <c r="AQ51" s="337">
        <v>1.3</v>
      </c>
      <c r="AR51" s="338">
        <v>-61.9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1357252</v>
      </c>
      <c r="AN52" s="342">
        <v>9461</v>
      </c>
      <c r="AO52" s="343">
        <v>-74</v>
      </c>
      <c r="AP52" s="344">
        <v>22622</v>
      </c>
      <c r="AQ52" s="345">
        <v>-0.2</v>
      </c>
      <c r="AR52" s="346">
        <v>-73.8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3833258</v>
      </c>
      <c r="AN53" s="334">
        <v>26641</v>
      </c>
      <c r="AO53" s="335">
        <v>-1.5</v>
      </c>
      <c r="AP53" s="336">
        <v>42836</v>
      </c>
      <c r="AQ53" s="337">
        <v>-0.9</v>
      </c>
      <c r="AR53" s="338">
        <v>-0.6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1553021</v>
      </c>
      <c r="AN54" s="342">
        <v>10794</v>
      </c>
      <c r="AO54" s="343">
        <v>14.1</v>
      </c>
      <c r="AP54" s="344">
        <v>22936</v>
      </c>
      <c r="AQ54" s="345">
        <v>1.4</v>
      </c>
      <c r="AR54" s="346">
        <v>12.7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6627824</v>
      </c>
      <c r="AN55" s="334">
        <v>46175</v>
      </c>
      <c r="AO55" s="335">
        <v>73.3</v>
      </c>
      <c r="AP55" s="336">
        <v>44161</v>
      </c>
      <c r="AQ55" s="337">
        <v>3.1</v>
      </c>
      <c r="AR55" s="338">
        <v>70.2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3512274</v>
      </c>
      <c r="AN56" s="342">
        <v>24470</v>
      </c>
      <c r="AO56" s="343">
        <v>126.7</v>
      </c>
      <c r="AP56" s="344">
        <v>23644</v>
      </c>
      <c r="AQ56" s="345">
        <v>3.1</v>
      </c>
      <c r="AR56" s="346">
        <v>123.6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3844570</v>
      </c>
      <c r="AN57" s="334">
        <v>26950</v>
      </c>
      <c r="AO57" s="335">
        <v>-41.6</v>
      </c>
      <c r="AP57" s="336">
        <v>43955</v>
      </c>
      <c r="AQ57" s="337">
        <v>-0.5</v>
      </c>
      <c r="AR57" s="338">
        <v>-41.1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2716029</v>
      </c>
      <c r="AN58" s="342">
        <v>19039</v>
      </c>
      <c r="AO58" s="343">
        <v>-22.2</v>
      </c>
      <c r="AP58" s="344">
        <v>21318</v>
      </c>
      <c r="AQ58" s="345">
        <v>-9.8000000000000007</v>
      </c>
      <c r="AR58" s="346">
        <v>-12.4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4811345</v>
      </c>
      <c r="AN59" s="334">
        <v>33879</v>
      </c>
      <c r="AO59" s="335">
        <v>25.7</v>
      </c>
      <c r="AP59" s="336">
        <v>41921</v>
      </c>
      <c r="AQ59" s="337">
        <v>-4.5999999999999996</v>
      </c>
      <c r="AR59" s="338">
        <v>30.3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1407886</v>
      </c>
      <c r="AN60" s="342">
        <v>9914</v>
      </c>
      <c r="AO60" s="343">
        <v>-47.9</v>
      </c>
      <c r="AP60" s="344">
        <v>21655</v>
      </c>
      <c r="AQ60" s="345">
        <v>1.6</v>
      </c>
      <c r="AR60" s="346">
        <v>-49.5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4599601</v>
      </c>
      <c r="AN61" s="349">
        <v>32140</v>
      </c>
      <c r="AO61" s="350">
        <v>-0.9</v>
      </c>
      <c r="AP61" s="351">
        <v>43220</v>
      </c>
      <c r="AQ61" s="352">
        <v>-0.3</v>
      </c>
      <c r="AR61" s="338">
        <v>-0.6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2109292</v>
      </c>
      <c r="AN62" s="342">
        <v>14736</v>
      </c>
      <c r="AO62" s="343">
        <v>-0.7</v>
      </c>
      <c r="AP62" s="344">
        <v>22435</v>
      </c>
      <c r="AQ62" s="345">
        <v>-0.8</v>
      </c>
      <c r="AR62" s="346">
        <v>0.1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BKNRSADjyRim3YBS5xod2/dHB9iiXvgr9B7297/LtPre3vrS7KjQDDfOCAcMWwe0IHPJS4F9N2DU8IOeZDT50A==" saltValue="pI6GuXS4fgzKLk77SLPw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553</v>
      </c>
    </row>
    <row r="121" spans="125:125" ht="13.5" hidden="1" customHeight="1" x14ac:dyDescent="0.2">
      <c r="DU121" s="259"/>
    </row>
  </sheetData>
  <sheetProtection algorithmName="SHA-512" hashValue="zSAGxi8Hq1BDQBeKHop3F4WWmJPeDMSNWtEtanubrVQNJjU+//uji5B0yTBevbZJmzDRX63txwD0D3E5egd7jg==" saltValue="hFS/EDpgmIKjOCJ6d/exU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554</v>
      </c>
    </row>
  </sheetData>
  <sheetProtection algorithmName="SHA-512" hashValue="ggWquDaEGZO0ZU2pkv/FtbxZnkojaVzl0/5wRfyIt+d3NhCuCWzhU9inIgkXHk4PnT2NZlIQZwiopOPY0BauDA==" saltValue="nQ47bCscfsv75HOHSlAsQ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42" t="s">
        <v>3</v>
      </c>
      <c r="D47" s="1142"/>
      <c r="E47" s="1143"/>
      <c r="F47" s="11">
        <v>8.36</v>
      </c>
      <c r="G47" s="12">
        <v>9.36</v>
      </c>
      <c r="H47" s="12">
        <v>12.39</v>
      </c>
      <c r="I47" s="12">
        <v>13.07</v>
      </c>
      <c r="J47" s="13">
        <v>15.53</v>
      </c>
    </row>
    <row r="48" spans="2:10" ht="57.75" customHeight="1" x14ac:dyDescent="0.2">
      <c r="B48" s="14"/>
      <c r="C48" s="1144" t="s">
        <v>4</v>
      </c>
      <c r="D48" s="1144"/>
      <c r="E48" s="1145"/>
      <c r="F48" s="15">
        <v>2.95</v>
      </c>
      <c r="G48" s="16">
        <v>5.73</v>
      </c>
      <c r="H48" s="16">
        <v>5.93</v>
      </c>
      <c r="I48" s="16">
        <v>6.22</v>
      </c>
      <c r="J48" s="17">
        <v>6.86</v>
      </c>
    </row>
    <row r="49" spans="2:10" ht="57.75" customHeight="1" thickBot="1" x14ac:dyDescent="0.25">
      <c r="B49" s="18"/>
      <c r="C49" s="1146" t="s">
        <v>5</v>
      </c>
      <c r="D49" s="1146"/>
      <c r="E49" s="1147"/>
      <c r="F49" s="19">
        <v>1.71</v>
      </c>
      <c r="G49" s="20">
        <v>2.84</v>
      </c>
      <c r="H49" s="20">
        <v>0.44</v>
      </c>
      <c r="I49" s="20">
        <v>6.99</v>
      </c>
      <c r="J49" s="21">
        <v>5.05</v>
      </c>
    </row>
    <row r="50" spans="2:10" ht="13.2" x14ac:dyDescent="0.2"/>
  </sheetData>
  <sheetProtection algorithmName="SHA-512" hashValue="KE3rJO+oWaE4aLm1lFahRY0Ykoxcw5c0IpPUghrciwxC4lvgAkNmEv7RJQGhcjq5pLM1VDmeLuUTeMOa2uiHRA==" saltValue="38jQy9l0fiXC/wh9M9C7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竹内　健人</cp:lastModifiedBy>
  <cp:lastPrinted>2024-03-26T08:26:50Z</cp:lastPrinted>
  <dcterms:created xsi:type="dcterms:W3CDTF">2024-03-14T03:14:18Z</dcterms:created>
  <dcterms:modified xsi:type="dcterms:W3CDTF">2024-03-27T00:22:54Z</dcterms:modified>
  <cp:category/>
</cp:coreProperties>
</file>