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192.9.200.150\守口市\保健給食課\保健係\下校時警備業務委託\下校時警備関係（R7）契約年度\放課後下校時安全対策事業業務（複数年契約）\２．公告\HP掲載ファイル\04入札関係書類\不要\"/>
    </mc:Choice>
  </mc:AlternateContent>
  <xr:revisionPtr revIDLastSave="0" documentId="13_ncr:1_{66444B8D-BCCE-4FDC-9D6F-CF4478C80EAB}" xr6:coauthVersionLast="47" xr6:coauthVersionMax="47" xr10:uidLastSave="{00000000-0000-0000-0000-000000000000}"/>
  <bookViews>
    <workbookView xWindow="-120" yWindow="-120" windowWidth="20730" windowHeight="11040" xr2:uid="{00000000-000D-0000-FFFF-FFFF00000000}"/>
  </bookViews>
  <sheets>
    <sheet name="内訳書" sheetId="5" r:id="rId1"/>
  </sheets>
  <definedNames>
    <definedName name="_xlnm.Print_Area" localSheetId="0">内訳書!$A$1:$Q$31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5" l="1"/>
  <c r="P12" i="5" s="1"/>
  <c r="M19" i="5"/>
  <c r="M21" i="5"/>
  <c r="M20" i="5"/>
  <c r="M14" i="5"/>
  <c r="M13" i="5"/>
  <c r="O13" i="5"/>
  <c r="P13" i="5" s="1"/>
  <c r="M12" i="5"/>
  <c r="M25" i="5" l="1"/>
  <c r="M27" i="5"/>
  <c r="M26" i="5"/>
  <c r="O21" i="5"/>
  <c r="P21" i="5" s="1"/>
  <c r="O20" i="5"/>
  <c r="P20" i="5" s="1"/>
  <c r="P26" i="5" s="1"/>
  <c r="O19" i="5"/>
  <c r="P19" i="5" s="1"/>
  <c r="P25" i="5" s="1"/>
  <c r="O14" i="5"/>
  <c r="P14" i="5" s="1"/>
  <c r="P27" i="5" s="1"/>
  <c r="M28" i="5" l="1"/>
  <c r="P2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将巳</author>
  </authors>
  <commentList>
    <comment ref="C11" authorId="0" shapeId="0" xr:uid="{615F738A-E49D-48C3-83EC-38530CBBE96B}">
      <text>
        <r>
          <rPr>
            <sz val="9"/>
            <color indexed="81"/>
            <rFont val="MS P ゴシック"/>
            <family val="3"/>
            <charset val="128"/>
          </rPr>
          <t>各年度の人件費、消耗品費、管理費等の経費をすべて含めた</t>
        </r>
        <r>
          <rPr>
            <b/>
            <u/>
            <sz val="9"/>
            <color indexed="81"/>
            <rFont val="MS P ゴシック"/>
            <family val="3"/>
            <charset val="128"/>
          </rPr>
          <t>１人30分</t>
        </r>
        <r>
          <rPr>
            <sz val="9"/>
            <color indexed="81"/>
            <rFont val="MS P ゴシック"/>
            <family val="3"/>
            <charset val="128"/>
          </rPr>
          <t>あたりの単価【</t>
        </r>
        <r>
          <rPr>
            <b/>
            <u/>
            <sz val="9"/>
            <color indexed="81"/>
            <rFont val="MS P ゴシック"/>
            <family val="3"/>
            <charset val="128"/>
          </rPr>
          <t>税抜</t>
        </r>
        <r>
          <rPr>
            <sz val="9"/>
            <color indexed="81"/>
            <rFont val="MS P ゴシック"/>
            <family val="3"/>
            <charset val="128"/>
          </rPr>
          <t>】を記入</t>
        </r>
      </text>
    </comment>
    <comment ref="C18" authorId="0" shapeId="0" xr:uid="{ED6CFED7-A616-4C02-9EF7-AA526F0554C6}">
      <text>
        <r>
          <rPr>
            <sz val="9"/>
            <color indexed="81"/>
            <rFont val="MS P ゴシック"/>
            <family val="3"/>
            <charset val="128"/>
          </rPr>
          <t>各年度の人件費、消耗品費、管理費等の経費をすべて含めた</t>
        </r>
        <r>
          <rPr>
            <b/>
            <u/>
            <sz val="9"/>
            <color indexed="81"/>
            <rFont val="MS P ゴシック"/>
            <family val="3"/>
            <charset val="128"/>
          </rPr>
          <t>１人30分</t>
        </r>
        <r>
          <rPr>
            <sz val="9"/>
            <color indexed="81"/>
            <rFont val="MS P ゴシック"/>
            <family val="3"/>
            <charset val="128"/>
          </rPr>
          <t>あたりの単価【</t>
        </r>
        <r>
          <rPr>
            <b/>
            <u/>
            <sz val="9"/>
            <color indexed="81"/>
            <rFont val="MS P ゴシック"/>
            <family val="3"/>
            <charset val="128"/>
          </rPr>
          <t>税抜</t>
        </r>
        <r>
          <rPr>
            <sz val="9"/>
            <color indexed="81"/>
            <rFont val="MS P ゴシック"/>
            <family val="3"/>
            <charset val="128"/>
          </rPr>
          <t>】を記入</t>
        </r>
      </text>
    </comment>
  </commentList>
</comments>
</file>

<file path=xl/sharedStrings.xml><?xml version="1.0" encoding="utf-8"?>
<sst xmlns="http://schemas.openxmlformats.org/spreadsheetml/2006/main" count="107" uniqueCount="59">
  <si>
    <t>＝</t>
  </si>
  <si>
    <t>　　　　　　氏名又は名称</t>
    <rPh sb="6" eb="8">
      <t>シメイ</t>
    </rPh>
    <rPh sb="8" eb="9">
      <t>マタ</t>
    </rPh>
    <rPh sb="10" eb="12">
      <t>メイショウ</t>
    </rPh>
    <phoneticPr fontId="19"/>
  </si>
  <si>
    <t>年度</t>
    <rPh sb="0" eb="2">
      <t>ネンド</t>
    </rPh>
    <phoneticPr fontId="19"/>
  </si>
  <si>
    <t>　　　　　　住所又は所在地</t>
    <rPh sb="6" eb="8">
      <t>ジュウショ</t>
    </rPh>
    <rPh sb="8" eb="9">
      <t>マタ</t>
    </rPh>
    <rPh sb="10" eb="13">
      <t>ショザイチ</t>
    </rPh>
    <phoneticPr fontId="19"/>
  </si>
  <si>
    <t>×</t>
  </si>
  <si>
    <t>令和　　　年　　　月　　　日</t>
  </si>
  <si>
    <t>守口市長　様</t>
    <rPh sb="0" eb="3">
      <t>モリグチシ</t>
    </rPh>
    <rPh sb="3" eb="4">
      <t>チョウ</t>
    </rPh>
    <rPh sb="5" eb="6">
      <t>サマ</t>
    </rPh>
    <phoneticPr fontId="19"/>
  </si>
  <si>
    <t>令和８年度</t>
    <rPh sb="0" eb="2">
      <t>レイワ</t>
    </rPh>
    <rPh sb="3" eb="5">
      <t>ネンド</t>
    </rPh>
    <phoneticPr fontId="19"/>
  </si>
  <si>
    <t>令和９年度</t>
    <rPh sb="0" eb="2">
      <t>レイワ</t>
    </rPh>
    <rPh sb="3" eb="5">
      <t>ネンド</t>
    </rPh>
    <phoneticPr fontId="19"/>
  </si>
  <si>
    <t>令和10年度</t>
    <rPh sb="0" eb="2">
      <t>レイワ</t>
    </rPh>
    <rPh sb="4" eb="6">
      <t>ネンド</t>
    </rPh>
    <phoneticPr fontId="19"/>
  </si>
  <si>
    <t>・・・（１）</t>
    <phoneticPr fontId="19"/>
  </si>
  <si>
    <t>・・・（２）</t>
    <phoneticPr fontId="19"/>
  </si>
  <si>
    <t>・・・（３）</t>
    <phoneticPr fontId="19"/>
  </si>
  <si>
    <t>年　　　　　　度</t>
    <rPh sb="0" eb="1">
      <t>ネン</t>
    </rPh>
    <rPh sb="7" eb="8">
      <t>ド</t>
    </rPh>
    <phoneticPr fontId="19"/>
  </si>
  <si>
    <t>内　訳　書</t>
    <rPh sb="0" eb="1">
      <t>ナイ</t>
    </rPh>
    <rPh sb="2" eb="3">
      <t>ワケ</t>
    </rPh>
    <rPh sb="4" eb="5">
      <t>ショ</t>
    </rPh>
    <phoneticPr fontId="19"/>
  </si>
  <si>
    <t>（参考）</t>
    <rPh sb="1" eb="3">
      <t>サンコウ</t>
    </rPh>
    <phoneticPr fontId="19"/>
  </si>
  <si>
    <t>・・・（10）</t>
    <phoneticPr fontId="19"/>
  </si>
  <si>
    <t>・・・（12）</t>
    <phoneticPr fontId="19"/>
  </si>
  <si>
    <t>・・・（１4）</t>
    <phoneticPr fontId="19"/>
  </si>
  <si>
    <t>・・・（１６）</t>
  </si>
  <si>
    <t>・・・（17）</t>
    <phoneticPr fontId="19"/>
  </si>
  <si>
    <t>・・・（18）</t>
  </si>
  <si>
    <t>・・・（19）</t>
  </si>
  <si>
    <t>年度</t>
    <rPh sb="0" eb="2">
      <t>ネンド</t>
    </rPh>
    <phoneticPr fontId="19"/>
  </si>
  <si>
    <r>
      <t>合計支払見込金額
（円）【</t>
    </r>
    <r>
      <rPr>
        <b/>
        <u/>
        <sz val="11"/>
        <rFont val="ＭＳ Ｐゴシック"/>
        <family val="3"/>
        <charset val="128"/>
      </rPr>
      <t>税抜</t>
    </r>
    <r>
      <rPr>
        <sz val="11"/>
        <rFont val="ＭＳ Ｐゴシック"/>
        <family val="3"/>
        <charset val="128"/>
      </rPr>
      <t>】</t>
    </r>
    <rPh sb="0" eb="2">
      <t>ゴウケイ</t>
    </rPh>
    <rPh sb="6" eb="8">
      <t>キンガク</t>
    </rPh>
    <rPh sb="13" eb="15">
      <t>ゼイヌキ</t>
    </rPh>
    <phoneticPr fontId="19"/>
  </si>
  <si>
    <r>
      <t>合計支払見込金額
（円）【</t>
    </r>
    <r>
      <rPr>
        <b/>
        <u/>
        <sz val="11"/>
        <rFont val="ＭＳ Ｐゴシック"/>
        <family val="3"/>
        <charset val="128"/>
      </rPr>
      <t>税込</t>
    </r>
    <r>
      <rPr>
        <sz val="11"/>
        <rFont val="ＭＳ Ｐゴシック"/>
        <family val="3"/>
        <charset val="128"/>
      </rPr>
      <t>】</t>
    </r>
    <rPh sb="0" eb="2">
      <t>ゴウケイ</t>
    </rPh>
    <rPh sb="6" eb="8">
      <t>キンガク</t>
    </rPh>
    <rPh sb="13" eb="15">
      <t>ゼイコミ</t>
    </rPh>
    <phoneticPr fontId="19"/>
  </si>
  <si>
    <r>
      <t>契約予定単価
（円）【</t>
    </r>
    <r>
      <rPr>
        <b/>
        <u/>
        <sz val="8"/>
        <rFont val="ＭＳ Ｐゴシック"/>
        <family val="3"/>
        <charset val="128"/>
      </rPr>
      <t>税込</t>
    </r>
    <r>
      <rPr>
        <b/>
        <sz val="8"/>
        <rFont val="ＭＳ Ｐゴシック"/>
        <family val="3"/>
        <charset val="128"/>
      </rPr>
      <t>】</t>
    </r>
    <rPh sb="0" eb="2">
      <t>ケイヤク</t>
    </rPh>
    <rPh sb="2" eb="4">
      <t>ヨテイ</t>
    </rPh>
    <rPh sb="4" eb="6">
      <t>タンカ</t>
    </rPh>
    <rPh sb="8" eb="9">
      <t>エン</t>
    </rPh>
    <rPh sb="11" eb="13">
      <t>ゼイコミ</t>
    </rPh>
    <phoneticPr fontId="19"/>
  </si>
  <si>
    <r>
      <t>契約予定単価（円）
【</t>
    </r>
    <r>
      <rPr>
        <b/>
        <u/>
        <sz val="8"/>
        <rFont val="ＭＳ Ｐゴシック"/>
        <family val="3"/>
        <charset val="128"/>
      </rPr>
      <t>税込</t>
    </r>
    <r>
      <rPr>
        <b/>
        <sz val="8"/>
        <rFont val="ＭＳ Ｐゴシック"/>
        <family val="3"/>
        <charset val="128"/>
      </rPr>
      <t>】</t>
    </r>
    <rPh sb="0" eb="2">
      <t>ケイヤク</t>
    </rPh>
    <rPh sb="2" eb="4">
      <t>ヨテイ</t>
    </rPh>
    <rPh sb="4" eb="6">
      <t>タンカ</t>
    </rPh>
    <rPh sb="7" eb="8">
      <t>エン</t>
    </rPh>
    <rPh sb="11" eb="13">
      <t>ゼイコミ</t>
    </rPh>
    <phoneticPr fontId="19"/>
  </si>
  <si>
    <t>※「見積単価（円）【税抜】」(灰色マーカー部）のみを記入し、その他については自動計算であることに留意すること。</t>
    <rPh sb="2" eb="4">
      <t>ミツモリ</t>
    </rPh>
    <rPh sb="4" eb="6">
      <t>タンカ</t>
    </rPh>
    <rPh sb="7" eb="8">
      <t>エン</t>
    </rPh>
    <rPh sb="10" eb="12">
      <t>ゼイヌ</t>
    </rPh>
    <rPh sb="15" eb="17">
      <t>ハイイロ</t>
    </rPh>
    <rPh sb="21" eb="22">
      <t>ブ</t>
    </rPh>
    <rPh sb="26" eb="28">
      <t>キニュウ</t>
    </rPh>
    <rPh sb="32" eb="33">
      <t>タ</t>
    </rPh>
    <rPh sb="38" eb="42">
      <t>ジドウケイサン</t>
    </rPh>
    <rPh sb="48" eb="50">
      <t>リュウイ</t>
    </rPh>
    <phoneticPr fontId="19"/>
  </si>
  <si>
    <t>●校門警備</t>
    <rPh sb="1" eb="3">
      <t>コウモン</t>
    </rPh>
    <rPh sb="3" eb="5">
      <t>ケイビ</t>
    </rPh>
    <phoneticPr fontId="19"/>
  </si>
  <si>
    <t>●地点警備</t>
    <rPh sb="1" eb="3">
      <t>チテン</t>
    </rPh>
    <rPh sb="3" eb="5">
      <t>ケイビ</t>
    </rPh>
    <phoneticPr fontId="19"/>
  </si>
  <si>
    <r>
      <t>校門警備支払見込金額
（円）【</t>
    </r>
    <r>
      <rPr>
        <b/>
        <u/>
        <sz val="11"/>
        <rFont val="ＭＳ Ｐゴシック"/>
        <family val="3"/>
        <charset val="128"/>
      </rPr>
      <t>税抜</t>
    </r>
    <r>
      <rPr>
        <sz val="11"/>
        <rFont val="ＭＳ Ｐゴシック"/>
        <family val="3"/>
        <charset val="128"/>
      </rPr>
      <t>】</t>
    </r>
    <rPh sb="0" eb="2">
      <t>コウモン</t>
    </rPh>
    <rPh sb="2" eb="4">
      <t>ケイビ</t>
    </rPh>
    <rPh sb="4" eb="6">
      <t>シハライ</t>
    </rPh>
    <rPh sb="8" eb="10">
      <t>キンガク</t>
    </rPh>
    <rPh sb="15" eb="16">
      <t>ゼイ</t>
    </rPh>
    <rPh sb="16" eb="17">
      <t>ヌ</t>
    </rPh>
    <phoneticPr fontId="19"/>
  </si>
  <si>
    <t>校門警備支払見込金額
（円）【税込】</t>
    <rPh sb="0" eb="2">
      <t>コウモン</t>
    </rPh>
    <rPh sb="2" eb="4">
      <t>ケイビ</t>
    </rPh>
    <rPh sb="4" eb="6">
      <t>シハラ</t>
    </rPh>
    <rPh sb="6" eb="8">
      <t>ミコ</t>
    </rPh>
    <rPh sb="15" eb="16">
      <t>ゼイ</t>
    </rPh>
    <rPh sb="16" eb="17">
      <t>コ</t>
    </rPh>
    <phoneticPr fontId="19"/>
  </si>
  <si>
    <t>地点警備支払見込金額
（円）【税込】</t>
    <rPh sb="0" eb="2">
      <t>チテン</t>
    </rPh>
    <rPh sb="2" eb="4">
      <t>ケイビ</t>
    </rPh>
    <rPh sb="4" eb="6">
      <t>シハライ</t>
    </rPh>
    <phoneticPr fontId="19"/>
  </si>
  <si>
    <t>●各年度支払見込額</t>
    <rPh sb="1" eb="4">
      <t>カクネンド</t>
    </rPh>
    <rPh sb="4" eb="6">
      <t>シハラ</t>
    </rPh>
    <rPh sb="6" eb="8">
      <t>ミコ</t>
    </rPh>
    <rPh sb="8" eb="9">
      <t>ガク</t>
    </rPh>
    <phoneticPr fontId="19"/>
  </si>
  <si>
    <t>配置人員
（人）</t>
    <rPh sb="0" eb="2">
      <t>ハイチ</t>
    </rPh>
    <rPh sb="2" eb="4">
      <t>ジンイン</t>
    </rPh>
    <rPh sb="6" eb="7">
      <t>ニン</t>
    </rPh>
    <phoneticPr fontId="19"/>
  </si>
  <si>
    <t>実施見込
（時間）</t>
    <rPh sb="0" eb="2">
      <t>ジッシ</t>
    </rPh>
    <rPh sb="2" eb="4">
      <t>ミコ</t>
    </rPh>
    <rPh sb="6" eb="8">
      <t>ジカン</t>
    </rPh>
    <phoneticPr fontId="19"/>
  </si>
  <si>
    <r>
      <t xml:space="preserve">単価補正
</t>
    </r>
    <r>
      <rPr>
        <sz val="6"/>
        <rFont val="ＭＳ Ｐゴシック"/>
        <family val="3"/>
        <charset val="128"/>
      </rPr>
      <t>[30分→１時間]</t>
    </r>
    <rPh sb="0" eb="2">
      <t>タンカ</t>
    </rPh>
    <rPh sb="2" eb="4">
      <t>ホセイ</t>
    </rPh>
    <rPh sb="8" eb="9">
      <t>フン</t>
    </rPh>
    <rPh sb="11" eb="13">
      <t>ジカン</t>
    </rPh>
    <phoneticPr fontId="19"/>
  </si>
  <si>
    <t>見積単価
（円）【税抜】</t>
    <rPh sb="0" eb="2">
      <t>ミツモリ</t>
    </rPh>
    <rPh sb="2" eb="4">
      <t>タンカ</t>
    </rPh>
    <rPh sb="9" eb="11">
      <t>ゼイヌ</t>
    </rPh>
    <phoneticPr fontId="19"/>
  </si>
  <si>
    <t>・・・（4）</t>
    <phoneticPr fontId="19"/>
  </si>
  <si>
    <t>・・・（5）</t>
    <phoneticPr fontId="19"/>
  </si>
  <si>
    <t>・・・（6）</t>
    <phoneticPr fontId="19"/>
  </si>
  <si>
    <t>・・・（7）</t>
    <phoneticPr fontId="19"/>
  </si>
  <si>
    <t>・・・（8）</t>
    <phoneticPr fontId="19"/>
  </si>
  <si>
    <t>・・・（9）</t>
    <phoneticPr fontId="19"/>
  </si>
  <si>
    <t>総合計：入札書記載金額[(7)+(8)+(9)]</t>
    <rPh sb="0" eb="1">
      <t>ソウ</t>
    </rPh>
    <rPh sb="1" eb="3">
      <t>ゴウケイ</t>
    </rPh>
    <rPh sb="4" eb="6">
      <t>ニュウサツ</t>
    </rPh>
    <rPh sb="6" eb="7">
      <t>ショ</t>
    </rPh>
    <rPh sb="7" eb="9">
      <t>キサイ</t>
    </rPh>
    <rPh sb="9" eb="11">
      <t>キンガク</t>
    </rPh>
    <phoneticPr fontId="19"/>
  </si>
  <si>
    <t>※入札書には、「総合計：入札書記載金額」(10)欄（黄色マーカー部）の金額を記載すること。</t>
    <rPh sb="1" eb="4">
      <t>ニュウサツショ</t>
    </rPh>
    <rPh sb="24" eb="25">
      <t>ラン</t>
    </rPh>
    <rPh sb="26" eb="28">
      <t>キイロ</t>
    </rPh>
    <rPh sb="32" eb="33">
      <t>ブ</t>
    </rPh>
    <rPh sb="35" eb="37">
      <t>キンガク</t>
    </rPh>
    <rPh sb="38" eb="40">
      <t>キサイ</t>
    </rPh>
    <phoneticPr fontId="19"/>
  </si>
  <si>
    <t>令和８年度　[（１）＋（４）]</t>
    <rPh sb="0" eb="2">
      <t>レイワ</t>
    </rPh>
    <rPh sb="3" eb="5">
      <t>ネンド</t>
    </rPh>
    <phoneticPr fontId="19"/>
  </si>
  <si>
    <t>令和９年度　[（２）＋（５）]</t>
    <rPh sb="0" eb="2">
      <t>レイワ</t>
    </rPh>
    <rPh sb="3" eb="5">
      <t>ネンド</t>
    </rPh>
    <phoneticPr fontId="19"/>
  </si>
  <si>
    <t>令和10年度　[（３）＋（６）]</t>
    <rPh sb="0" eb="2">
      <t>レイワ</t>
    </rPh>
    <rPh sb="4" eb="6">
      <t>ネンド</t>
    </rPh>
    <phoneticPr fontId="19"/>
  </si>
  <si>
    <t>・・・（１1）</t>
    <phoneticPr fontId="19"/>
  </si>
  <si>
    <t>・・・（１3）</t>
    <phoneticPr fontId="19"/>
  </si>
  <si>
    <t>・・・（１５）</t>
  </si>
  <si>
    <t>令和８年度
[（１1）＋（14）]</t>
    <phoneticPr fontId="19"/>
  </si>
  <si>
    <t>令和９年度
[（12）＋（15）]</t>
    <phoneticPr fontId="19"/>
  </si>
  <si>
    <t>令和10年度
[（13）＋（16）]</t>
    <phoneticPr fontId="19"/>
  </si>
  <si>
    <t>総合計
[(17)+(18)+(19)]</t>
    <rPh sb="0" eb="1">
      <t>ソウ</t>
    </rPh>
    <rPh sb="1" eb="3">
      <t>ゴウケイ</t>
    </rPh>
    <phoneticPr fontId="19"/>
  </si>
  <si>
    <t>※各年度の業務委託料の支払は、上記の各契約予定単価【税込】にそれぞれの実施時間数等を乗じた金額をもって支払うものとする。</t>
    <rPh sb="5" eb="7">
      <t>ギョウム</t>
    </rPh>
    <rPh sb="19" eb="21">
      <t>ケイヤク</t>
    </rPh>
    <rPh sb="21" eb="23">
      <t>ヨテイ</t>
    </rPh>
    <rPh sb="23" eb="25">
      <t>タンカ</t>
    </rPh>
    <rPh sb="26" eb="28">
      <t>ゼイコミ</t>
    </rPh>
    <rPh sb="35" eb="37">
      <t>ジッシ</t>
    </rPh>
    <rPh sb="37" eb="39">
      <t>ジカン</t>
    </rPh>
    <rPh sb="39" eb="40">
      <t>スウ</t>
    </rPh>
    <rPh sb="40" eb="41">
      <t>トウ</t>
    </rPh>
    <phoneticPr fontId="19"/>
  </si>
  <si>
    <r>
      <t>地点警備支払見込金額
（円）【</t>
    </r>
    <r>
      <rPr>
        <b/>
        <u/>
        <sz val="11"/>
        <rFont val="ＭＳ Ｐゴシック"/>
        <family val="3"/>
        <charset val="128"/>
      </rPr>
      <t>税抜</t>
    </r>
    <r>
      <rPr>
        <sz val="11"/>
        <rFont val="ＭＳ Ｐゴシック"/>
        <family val="3"/>
        <charset val="128"/>
      </rPr>
      <t>】</t>
    </r>
    <rPh sb="0" eb="2">
      <t>チテン</t>
    </rPh>
    <rPh sb="2" eb="4">
      <t>ケイビ</t>
    </rPh>
    <rPh sb="4" eb="6">
      <t>シハライ</t>
    </rPh>
    <rPh sb="8" eb="10">
      <t>キンガク</t>
    </rPh>
    <rPh sb="15" eb="16">
      <t>ゼイ</t>
    </rPh>
    <rPh sb="16" eb="17">
      <t>ヌ</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</si>
</sst>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4">
    <font>
      <sz val="11"/>
      <name val="ＭＳ Ｐゴシック"/>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8"/>
      <name val="ＭＳ Ｐゴシック"/>
      <family val="3"/>
      <charset val="128"/>
    </font>
    <font>
      <sz val="12"/>
      <name val="ＭＳ Ｐゴシック"/>
      <family val="3"/>
      <charset val="128"/>
    </font>
    <font>
      <b/>
      <sz val="11"/>
      <name val="ＭＳ Ｐゴシック"/>
      <family val="3"/>
      <charset val="128"/>
    </font>
    <font>
      <b/>
      <sz val="12"/>
      <name val="ＭＳ Ｐゴシック"/>
      <family val="3"/>
      <charset val="128"/>
    </font>
    <font>
      <b/>
      <u/>
      <sz val="11"/>
      <name val="ＭＳ Ｐゴシック"/>
      <family val="3"/>
      <charset val="128"/>
    </font>
    <font>
      <b/>
      <u/>
      <sz val="16"/>
      <name val="ＭＳ Ｐゴシック"/>
      <family val="3"/>
      <charset val="128"/>
    </font>
    <font>
      <b/>
      <sz val="8"/>
      <name val="ＭＳ Ｐゴシック"/>
      <family val="3"/>
      <charset val="128"/>
    </font>
    <font>
      <b/>
      <u/>
      <sz val="8"/>
      <name val="ＭＳ Ｐゴシック"/>
      <family val="3"/>
      <charset val="128"/>
    </font>
    <font>
      <sz val="9"/>
      <name val="ＭＳ Ｐゴシック"/>
      <family val="3"/>
      <charset val="128"/>
    </font>
    <font>
      <sz val="8"/>
      <name val="ＭＳ Ｐゴシック"/>
      <family val="3"/>
      <charset val="128"/>
    </font>
    <font>
      <b/>
      <sz val="9"/>
      <name val="ＭＳ Ｐゴシック"/>
      <family val="3"/>
      <charset val="128"/>
    </font>
    <font>
      <sz val="9"/>
      <color indexed="81"/>
      <name val="MS P ゴシック"/>
      <family val="3"/>
      <charset val="128"/>
    </font>
    <font>
      <b/>
      <u/>
      <sz val="9"/>
      <color indexed="81"/>
      <name val="MS P ゴシック"/>
      <family val="3"/>
      <charset val="128"/>
    </font>
    <font>
      <sz val="12"/>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tint="-0.249977111117893"/>
        <bgColor indexed="64"/>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ill="0" applyBorder="0" applyAlignment="0" applyProtection="0">
      <alignment vertical="center"/>
    </xf>
  </cellStyleXfs>
  <cellXfs count="104">
    <xf numFmtId="0" fontId="0" fillId="0" borderId="0" xfId="0">
      <alignment vertical="center"/>
    </xf>
    <xf numFmtId="0" fontId="21" fillId="0" borderId="0" xfId="0" applyFont="1">
      <alignment vertical="center"/>
    </xf>
    <xf numFmtId="0" fontId="21" fillId="0" borderId="0" xfId="0" applyFont="1" applyAlignment="1">
      <alignment vertical="center"/>
    </xf>
    <xf numFmtId="0" fontId="21" fillId="0" borderId="0" xfId="0" applyFont="1" applyBorder="1" applyAlignment="1">
      <alignment horizontal="center" vertical="center"/>
    </xf>
    <xf numFmtId="0" fontId="21" fillId="0" borderId="10" xfId="0" applyFont="1" applyBorder="1" applyAlignment="1">
      <alignment horizontal="center" vertical="center"/>
    </xf>
    <xf numFmtId="38" fontId="20" fillId="0" borderId="0" xfId="0" applyNumberFormat="1" applyFont="1" applyBorder="1" applyAlignment="1">
      <alignment horizontal="center" vertical="center"/>
    </xf>
    <xf numFmtId="0" fontId="21" fillId="0" borderId="0" xfId="0" applyFont="1" applyAlignment="1">
      <alignment horizontal="left" vertical="center"/>
    </xf>
    <xf numFmtId="0" fontId="20" fillId="0" borderId="0" xfId="0" applyFont="1" applyAlignment="1">
      <alignment vertical="center"/>
    </xf>
    <xf numFmtId="0" fontId="6" fillId="0" borderId="0" xfId="0" applyFont="1">
      <alignment vertical="center"/>
    </xf>
    <xf numFmtId="0" fontId="22" fillId="0" borderId="0" xfId="0" applyFont="1" applyAlignment="1">
      <alignment vertical="center"/>
    </xf>
    <xf numFmtId="0" fontId="0" fillId="0" borderId="0" xfId="0" applyAlignment="1">
      <alignment horizontal="center" vertical="center"/>
    </xf>
    <xf numFmtId="0" fontId="0" fillId="0" borderId="0" xfId="0">
      <alignment vertical="center"/>
    </xf>
    <xf numFmtId="0" fontId="6"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21" fillId="0" borderId="0" xfId="0" applyFont="1" applyFill="1" applyBorder="1" applyAlignment="1">
      <alignment horizontal="center" vertical="center"/>
    </xf>
    <xf numFmtId="3" fontId="23" fillId="0" borderId="0" xfId="0" applyNumberFormat="1" applyFont="1" applyFill="1" applyBorder="1" applyAlignment="1">
      <alignment horizontal="center" vertical="center" wrapText="1"/>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21" fillId="0" borderId="18" xfId="0" applyFont="1" applyBorder="1" applyAlignment="1">
      <alignment horizontal="center" vertical="center"/>
    </xf>
    <xf numFmtId="0" fontId="23" fillId="0" borderId="0" xfId="0" applyFont="1" applyFill="1" applyBorder="1" applyAlignment="1">
      <alignment horizontal="center" vertical="center" wrapText="1"/>
    </xf>
    <xf numFmtId="0" fontId="22" fillId="0" borderId="0" xfId="0" applyFont="1" applyFill="1" applyAlignment="1">
      <alignment horizontal="center" vertical="center"/>
    </xf>
    <xf numFmtId="0" fontId="23" fillId="0" borderId="0" xfId="0" applyFont="1" applyFill="1">
      <alignment vertical="center"/>
    </xf>
    <xf numFmtId="0" fontId="21" fillId="0" borderId="0" xfId="0" applyFont="1" applyFill="1">
      <alignment vertical="center"/>
    </xf>
    <xf numFmtId="0" fontId="6" fillId="0" borderId="22" xfId="0" applyFont="1" applyBorder="1" applyAlignment="1">
      <alignment horizontal="center" vertical="center" wrapText="1"/>
    </xf>
    <xf numFmtId="0" fontId="6" fillId="0" borderId="28" xfId="0" applyFont="1" applyBorder="1" applyAlignment="1">
      <alignment horizontal="center" vertical="center"/>
    </xf>
    <xf numFmtId="0" fontId="21" fillId="0" borderId="29" xfId="0" applyFont="1" applyBorder="1" applyAlignment="1">
      <alignment horizontal="center" vertical="center"/>
    </xf>
    <xf numFmtId="0" fontId="0" fillId="0" borderId="25" xfId="0" applyFont="1" applyBorder="1" applyAlignment="1">
      <alignment horizontal="center" vertical="center"/>
    </xf>
    <xf numFmtId="0" fontId="6" fillId="0" borderId="32" xfId="0" applyFont="1" applyBorder="1" applyAlignment="1">
      <alignment horizontal="center" vertical="center" wrapText="1"/>
    </xf>
    <xf numFmtId="0" fontId="21" fillId="0" borderId="32" xfId="0" applyFont="1" applyBorder="1" applyAlignment="1">
      <alignment horizontal="center" vertical="center"/>
    </xf>
    <xf numFmtId="0" fontId="25" fillId="0" borderId="0" xfId="0" applyFont="1" applyBorder="1" applyAlignment="1">
      <alignment horizontal="left" vertical="center"/>
    </xf>
    <xf numFmtId="0" fontId="25" fillId="0" borderId="0" xfId="0" applyFont="1" applyBorder="1" applyAlignment="1">
      <alignment horizontal="center" vertical="center"/>
    </xf>
    <xf numFmtId="38" fontId="25" fillId="0" borderId="0" xfId="0" applyNumberFormat="1" applyFont="1" applyFill="1" applyBorder="1" applyAlignment="1">
      <alignment vertical="center"/>
    </xf>
    <xf numFmtId="0" fontId="20" fillId="0" borderId="0" xfId="0" applyFont="1" applyAlignment="1">
      <alignment horizontal="center" vertical="center"/>
    </xf>
    <xf numFmtId="0" fontId="0" fillId="0" borderId="0" xfId="0" applyFont="1" applyFill="1" applyBorder="1" applyAlignment="1">
      <alignment vertical="center" wrapText="1"/>
    </xf>
    <xf numFmtId="0" fontId="21" fillId="0" borderId="0" xfId="0" applyFont="1" applyFill="1" applyBorder="1">
      <alignment vertical="center"/>
    </xf>
    <xf numFmtId="38" fontId="20"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0" fillId="0" borderId="0" xfId="0" applyFont="1" applyAlignment="1">
      <alignment horizontal="right" vertical="center"/>
    </xf>
    <xf numFmtId="0" fontId="26" fillId="0" borderId="25" xfId="0" applyFont="1" applyBorder="1" applyAlignment="1">
      <alignment horizontal="center" vertical="center" wrapText="1"/>
    </xf>
    <xf numFmtId="0" fontId="21" fillId="0" borderId="3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9" xfId="0" applyFont="1" applyFill="1" applyBorder="1" applyAlignment="1">
      <alignment horizontal="center" vertical="center"/>
    </xf>
    <xf numFmtId="0" fontId="6" fillId="0" borderId="14" xfId="0" applyFont="1" applyBorder="1" applyAlignment="1">
      <alignment horizontal="center" vertical="center" wrapText="1"/>
    </xf>
    <xf numFmtId="38" fontId="23" fillId="0" borderId="23" xfId="0" applyNumberFormat="1" applyFont="1" applyFill="1" applyBorder="1" applyAlignment="1">
      <alignment vertical="center"/>
    </xf>
    <xf numFmtId="38" fontId="23" fillId="0" borderId="24" xfId="0" applyNumberFormat="1" applyFont="1" applyFill="1" applyBorder="1" applyAlignment="1">
      <alignment vertical="center"/>
    </xf>
    <xf numFmtId="0" fontId="28" fillId="0" borderId="14" xfId="0" applyFont="1" applyBorder="1" applyAlignment="1">
      <alignment horizontal="center" vertical="center" wrapText="1"/>
    </xf>
    <xf numFmtId="38" fontId="20" fillId="24" borderId="27" xfId="0" applyNumberFormat="1" applyFont="1" applyFill="1" applyBorder="1" applyAlignment="1">
      <alignment vertical="center"/>
    </xf>
    <xf numFmtId="38" fontId="23" fillId="0" borderId="31" xfId="0" applyNumberFormat="1" applyFont="1" applyFill="1" applyBorder="1" applyAlignment="1">
      <alignment vertical="center"/>
    </xf>
    <xf numFmtId="38" fontId="23" fillId="0" borderId="16" xfId="0" applyNumberFormat="1" applyFont="1" applyFill="1" applyBorder="1" applyAlignment="1">
      <alignment vertical="center"/>
    </xf>
    <xf numFmtId="38" fontId="23" fillId="0" borderId="20" xfId="0" applyNumberFormat="1" applyFont="1" applyFill="1" applyBorder="1" applyAlignment="1">
      <alignment vertical="center"/>
    </xf>
    <xf numFmtId="38" fontId="20" fillId="0" borderId="14" xfId="0" applyNumberFormat="1" applyFont="1" applyFill="1" applyBorder="1" applyAlignment="1">
      <alignment vertical="center"/>
    </xf>
    <xf numFmtId="0" fontId="29" fillId="0" borderId="28" xfId="0" applyFont="1" applyBorder="1" applyAlignment="1">
      <alignment vertical="center" wrapText="1"/>
    </xf>
    <xf numFmtId="0" fontId="6" fillId="0" borderId="25" xfId="0" applyFont="1" applyBorder="1" applyAlignment="1">
      <alignment horizontal="center" vertical="center"/>
    </xf>
    <xf numFmtId="0" fontId="29" fillId="0" borderId="15" xfId="0" applyFont="1" applyBorder="1" applyAlignment="1">
      <alignment vertical="center" wrapText="1"/>
    </xf>
    <xf numFmtId="0" fontId="30" fillId="0" borderId="25" xfId="0" applyFont="1" applyBorder="1" applyAlignment="1">
      <alignment vertical="center" wrapText="1"/>
    </xf>
    <xf numFmtId="0" fontId="21" fillId="0" borderId="42" xfId="0" applyFont="1" applyBorder="1" applyAlignment="1">
      <alignment horizontal="right" vertical="center"/>
    </xf>
    <xf numFmtId="0" fontId="22" fillId="0" borderId="0" xfId="0" applyFont="1" applyFill="1" applyAlignment="1">
      <alignment horizontal="left" vertical="center"/>
    </xf>
    <xf numFmtId="0" fontId="0" fillId="0" borderId="0" xfId="0" applyProtection="1">
      <alignment vertical="center"/>
      <protection locked="0"/>
    </xf>
    <xf numFmtId="0" fontId="20" fillId="0" borderId="0" xfId="0" applyFont="1" applyAlignment="1">
      <alignment horizontal="center" vertical="center"/>
    </xf>
    <xf numFmtId="0" fontId="6" fillId="0" borderId="0" xfId="0" applyFont="1" applyAlignment="1">
      <alignment vertical="center" wrapText="1"/>
    </xf>
    <xf numFmtId="0" fontId="6" fillId="0" borderId="36" xfId="0" applyFont="1" applyBorder="1" applyAlignment="1">
      <alignment vertical="center"/>
    </xf>
    <xf numFmtId="0" fontId="6" fillId="0" borderId="37" xfId="0" applyFont="1" applyBorder="1" applyAlignment="1">
      <alignment vertical="center"/>
    </xf>
    <xf numFmtId="0" fontId="6" fillId="0" borderId="38" xfId="0" applyFont="1" applyBorder="1" applyAlignment="1">
      <alignment vertical="center"/>
    </xf>
    <xf numFmtId="0" fontId="6" fillId="0" borderId="39" xfId="0" applyFont="1" applyBorder="1" applyAlignment="1">
      <alignment vertical="center"/>
    </xf>
    <xf numFmtId="0" fontId="6" fillId="0" borderId="40" xfId="0" applyFont="1" applyBorder="1" applyAlignment="1">
      <alignment vertical="center"/>
    </xf>
    <xf numFmtId="0" fontId="6" fillId="0" borderId="41" xfId="0" applyFont="1" applyBorder="1" applyAlignment="1">
      <alignment vertical="center"/>
    </xf>
    <xf numFmtId="0" fontId="22" fillId="0" borderId="11" xfId="0" applyFont="1" applyBorder="1" applyAlignment="1">
      <alignment vertical="center"/>
    </xf>
    <xf numFmtId="0" fontId="22" fillId="0" borderId="21" xfId="0" applyFont="1" applyBorder="1" applyAlignment="1">
      <alignment vertical="center"/>
    </xf>
    <xf numFmtId="0" fontId="22" fillId="0" borderId="26" xfId="0" applyFont="1" applyBorder="1" applyAlignment="1">
      <alignment vertical="center"/>
    </xf>
    <xf numFmtId="0" fontId="23" fillId="0" borderId="42" xfId="0" applyFont="1" applyFill="1" applyBorder="1" applyAlignment="1">
      <alignment vertical="center"/>
    </xf>
    <xf numFmtId="38" fontId="6" fillId="0" borderId="31" xfId="42" applyFill="1" applyBorder="1" applyAlignment="1">
      <alignment vertical="center"/>
    </xf>
    <xf numFmtId="38" fontId="6" fillId="0" borderId="16" xfId="42" applyFill="1" applyBorder="1" applyAlignment="1">
      <alignment vertical="center"/>
    </xf>
    <xf numFmtId="38" fontId="6" fillId="0" borderId="20" xfId="42" applyFill="1" applyBorder="1" applyAlignment="1">
      <alignment vertical="center"/>
    </xf>
    <xf numFmtId="38" fontId="6" fillId="0" borderId="42" xfId="42" applyFill="1" applyBorder="1" applyAlignment="1">
      <alignment vertical="center"/>
    </xf>
    <xf numFmtId="0" fontId="6" fillId="0" borderId="33" xfId="0" applyFont="1" applyBorder="1" applyAlignment="1">
      <alignment vertical="center"/>
    </xf>
    <xf numFmtId="0" fontId="6" fillId="0" borderId="34" xfId="0" applyFont="1" applyBorder="1" applyAlignment="1">
      <alignment vertical="center"/>
    </xf>
    <xf numFmtId="0" fontId="6" fillId="0" borderId="35" xfId="0" applyFont="1" applyBorder="1" applyAlignment="1">
      <alignment vertical="center"/>
    </xf>
    <xf numFmtId="0" fontId="6" fillId="0" borderId="0" xfId="0" applyFont="1" applyAlignment="1">
      <alignment vertical="center"/>
    </xf>
    <xf numFmtId="38" fontId="6" fillId="0" borderId="28" xfId="42" applyFill="1" applyBorder="1" applyAlignment="1">
      <alignment vertical="center"/>
    </xf>
    <xf numFmtId="38" fontId="6" fillId="0" borderId="15" xfId="42" applyFill="1" applyBorder="1" applyAlignment="1">
      <alignment vertical="center"/>
    </xf>
    <xf numFmtId="38" fontId="6" fillId="0" borderId="17" xfId="42" applyFill="1" applyBorder="1" applyAlignment="1">
      <alignment vertical="center"/>
    </xf>
    <xf numFmtId="38" fontId="6" fillId="0" borderId="31" xfId="42" applyFont="1" applyFill="1" applyBorder="1" applyAlignment="1">
      <alignment horizontal="right" vertical="center"/>
    </xf>
    <xf numFmtId="38" fontId="6" fillId="0" borderId="16" xfId="42" applyFont="1" applyFill="1" applyBorder="1" applyAlignment="1">
      <alignment horizontal="right" vertical="center"/>
    </xf>
    <xf numFmtId="38" fontId="6" fillId="0" borderId="20" xfId="42" applyFont="1" applyFill="1" applyBorder="1" applyAlignment="1">
      <alignment horizontal="right" vertical="center"/>
    </xf>
    <xf numFmtId="38" fontId="21" fillId="0" borderId="29" xfId="42" applyFont="1" applyBorder="1" applyAlignment="1">
      <alignment horizontal="center" vertical="center"/>
    </xf>
    <xf numFmtId="38" fontId="21" fillId="0" borderId="10" xfId="42" applyFont="1" applyBorder="1" applyAlignment="1">
      <alignment horizontal="center" vertical="center"/>
    </xf>
    <xf numFmtId="38" fontId="21" fillId="0" borderId="18" xfId="42" applyFont="1" applyBorder="1" applyAlignment="1">
      <alignment horizontal="center" vertical="center"/>
    </xf>
    <xf numFmtId="3" fontId="21" fillId="0" borderId="29" xfId="0" applyNumberFormat="1" applyFont="1" applyBorder="1" applyAlignment="1">
      <alignment horizontal="center" vertical="center" wrapText="1"/>
    </xf>
    <xf numFmtId="3" fontId="21" fillId="0" borderId="10" xfId="0" applyNumberFormat="1" applyFont="1" applyBorder="1" applyAlignment="1">
      <alignment horizontal="center" vertical="center" wrapText="1"/>
    </xf>
    <xf numFmtId="3" fontId="21" fillId="0" borderId="18" xfId="0" applyNumberFormat="1" applyFont="1" applyBorder="1" applyAlignment="1">
      <alignment horizontal="center" vertical="center" wrapText="1"/>
    </xf>
    <xf numFmtId="176" fontId="33" fillId="0" borderId="29" xfId="0" applyNumberFormat="1" applyFont="1" applyBorder="1" applyAlignment="1">
      <alignment horizontal="center" vertical="center" wrapText="1"/>
    </xf>
    <xf numFmtId="176" fontId="33" fillId="0" borderId="10" xfId="0" applyNumberFormat="1" applyFont="1" applyBorder="1" applyAlignment="1">
      <alignment horizontal="center" vertical="center" wrapText="1"/>
    </xf>
    <xf numFmtId="176" fontId="33" fillId="0" borderId="18" xfId="0" applyNumberFormat="1" applyFont="1" applyBorder="1" applyAlignment="1">
      <alignment horizontal="center" vertical="center" wrapText="1"/>
    </xf>
    <xf numFmtId="38" fontId="33" fillId="0" borderId="29" xfId="42" applyFont="1" applyBorder="1" applyAlignment="1">
      <alignment horizontal="center" vertical="center"/>
    </xf>
    <xf numFmtId="38" fontId="33" fillId="0" borderId="10" xfId="42" applyFont="1" applyBorder="1" applyAlignment="1">
      <alignment horizontal="center" vertical="center"/>
    </xf>
    <xf numFmtId="38" fontId="33" fillId="0" borderId="18" xfId="42" applyFont="1" applyBorder="1" applyAlignment="1">
      <alignment horizontal="center" vertical="center"/>
    </xf>
    <xf numFmtId="38" fontId="6" fillId="25" borderId="29" xfId="42" applyFont="1" applyFill="1" applyBorder="1" applyAlignment="1" applyProtection="1">
      <alignment vertical="center"/>
      <protection locked="0"/>
    </xf>
    <xf numFmtId="38" fontId="6" fillId="25" borderId="10" xfId="42" applyFont="1" applyFill="1" applyBorder="1" applyAlignment="1" applyProtection="1">
      <alignment vertical="center"/>
      <protection locked="0"/>
    </xf>
    <xf numFmtId="38" fontId="6" fillId="25" borderId="18" xfId="42" applyFont="1" applyFill="1" applyBorder="1" applyAlignment="1" applyProtection="1">
      <alignment vertical="center"/>
      <protection locked="0"/>
    </xf>
    <xf numFmtId="0" fontId="20" fillId="0" borderId="0" xfId="0" applyFont="1" applyAlignment="1">
      <alignment horizontal="center" vertical="center"/>
    </xf>
    <xf numFmtId="0" fontId="6"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21" fillId="0" borderId="0" xfId="0" applyFont="1" applyAlignment="1" applyProtection="1">
      <alignment vertical="center"/>
      <protection locked="0"/>
    </xf>
    <xf numFmtId="0" fontId="6" fillId="0" borderId="32" xfId="0" applyFont="1" applyBorder="1" applyAlignment="1" applyProtection="1">
      <alignment horizontal="center" vertical="center" wrapText="1"/>
      <protection locked="0"/>
    </xf>
  </cellXfs>
  <cellStyles count="43">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2000000}"/>
    <cellStyle name="アクセント 2" xfId="21" xr:uid="{00000000-0005-0000-0000-000013000000}"/>
    <cellStyle name="アクセント 3" xfId="22" xr:uid="{00000000-0005-0000-0000-000014000000}"/>
    <cellStyle name="アクセント 4" xfId="23" xr:uid="{00000000-0005-0000-0000-000015000000}"/>
    <cellStyle name="アクセント 5" xfId="24" xr:uid="{00000000-0005-0000-0000-000016000000}"/>
    <cellStyle name="アクセント 6" xfId="25" xr:uid="{00000000-0005-0000-0000-000017000000}"/>
    <cellStyle name="タイトル" xfId="26" xr:uid="{00000000-0005-0000-0000-000018000000}"/>
    <cellStyle name="チェック セル" xfId="27" xr:uid="{00000000-0005-0000-0000-000019000000}"/>
    <cellStyle name="どちらでもない" xfId="19" xr:uid="{00000000-0005-0000-0000-00001A000000}"/>
    <cellStyle name="メモ" xfId="28" xr:uid="{00000000-0005-0000-0000-00001B000000}"/>
    <cellStyle name="リンク セル" xfId="29" xr:uid="{00000000-0005-0000-0000-00001C000000}"/>
    <cellStyle name="悪い" xfId="32" xr:uid="{00000000-0005-0000-0000-00001D000000}"/>
    <cellStyle name="計算" xfId="38" xr:uid="{00000000-0005-0000-0000-00001E000000}"/>
    <cellStyle name="警告文" xfId="40" xr:uid="{00000000-0005-0000-0000-00001F000000}"/>
    <cellStyle name="桁区切り" xfId="42" builtinId="6"/>
    <cellStyle name="見出し 1" xfId="34" xr:uid="{00000000-0005-0000-0000-000021000000}"/>
    <cellStyle name="見出し 2" xfId="35" xr:uid="{00000000-0005-0000-0000-000022000000}"/>
    <cellStyle name="見出し 3" xfId="36" xr:uid="{00000000-0005-0000-0000-000023000000}"/>
    <cellStyle name="見出し 4" xfId="37" xr:uid="{00000000-0005-0000-0000-000024000000}"/>
    <cellStyle name="集計" xfId="41" xr:uid="{00000000-0005-0000-0000-000025000000}"/>
    <cellStyle name="出力" xfId="31" xr:uid="{00000000-0005-0000-0000-000026000000}"/>
    <cellStyle name="説明文" xfId="39" xr:uid="{00000000-0005-0000-0000-000027000000}"/>
    <cellStyle name="入力" xfId="30" xr:uid="{00000000-0005-0000-0000-000028000000}"/>
    <cellStyle name="標準" xfId="0" builtinId="0"/>
    <cellStyle name="良い" xfId="33" xr:uid="{00000000-0005-0000-0000-00002A000000}"/>
  </cellStyles>
  <dxfs count="0"/>
  <tableStyles count="0" defaultTableStyle="TableStyleMedium2" defaultPivotStyle="PivotStyleLight16"/>
  <colors>
    <mruColors>
      <color rgb="FFD2D2D2"/>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0"/>
    <pageSetUpPr fitToPage="1"/>
  </sheetPr>
  <dimension ref="B1:S32"/>
  <sheetViews>
    <sheetView tabSelected="1" zoomScaleNormal="100" workbookViewId="0">
      <selection activeCell="C12" sqref="C12"/>
    </sheetView>
  </sheetViews>
  <sheetFormatPr defaultRowHeight="13.5"/>
  <cols>
    <col min="1" max="1" width="2.5" style="11" customWidth="1"/>
    <col min="2" max="2" width="13.25" style="11" customWidth="1"/>
    <col min="3" max="3" width="12.875" style="11" customWidth="1"/>
    <col min="4" max="4" width="4.75" style="11" customWidth="1"/>
    <col min="5" max="5" width="9.375" style="11" customWidth="1"/>
    <col min="6" max="6" width="4.75" style="11" customWidth="1"/>
    <col min="7" max="7" width="9.375" style="11" customWidth="1"/>
    <col min="8" max="8" width="4.75" style="11" customWidth="1"/>
    <col min="9" max="9" width="9.375" style="11" customWidth="1"/>
    <col min="10" max="10" width="4.75" style="11" customWidth="1"/>
    <col min="11" max="11" width="5.25" style="11" customWidth="1"/>
    <col min="12" max="12" width="3.5" style="11" customWidth="1"/>
    <col min="13" max="13" width="26.25" style="11" customWidth="1"/>
    <col min="14" max="14" width="9.25" style="11" customWidth="1"/>
    <col min="15" max="15" width="15.625" style="11" customWidth="1"/>
    <col min="16" max="16" width="26.25" style="11" customWidth="1"/>
    <col min="17" max="17" width="25.5" style="11" bestFit="1" customWidth="1"/>
    <col min="18" max="18" width="9" style="11"/>
    <col min="19" max="19" width="14.625" style="11" customWidth="1"/>
    <col min="20" max="16384" width="9" style="11"/>
  </cols>
  <sheetData>
    <row r="1" spans="2:17" ht="24" customHeight="1">
      <c r="B1" s="99" t="s">
        <v>14</v>
      </c>
      <c r="C1" s="99"/>
      <c r="D1" s="99"/>
      <c r="E1" s="99"/>
      <c r="F1" s="99"/>
      <c r="G1" s="99"/>
      <c r="H1" s="99"/>
      <c r="I1" s="99"/>
      <c r="J1" s="99"/>
      <c r="K1" s="99"/>
      <c r="L1" s="99"/>
      <c r="M1" s="99"/>
      <c r="N1" s="99"/>
      <c r="O1" s="99"/>
      <c r="P1" s="99"/>
      <c r="Q1" s="99"/>
    </row>
    <row r="2" spans="2:17" ht="16.5" customHeight="1">
      <c r="B2" s="58"/>
      <c r="E2" s="58"/>
      <c r="G2" s="58"/>
      <c r="I2" s="58"/>
      <c r="K2" s="32"/>
      <c r="L2" s="32"/>
      <c r="M2" s="32"/>
      <c r="N2" s="32"/>
      <c r="P2" s="32"/>
      <c r="Q2" s="7"/>
    </row>
    <row r="3" spans="2:17" ht="25.5" customHeight="1">
      <c r="B3" s="58"/>
      <c r="E3" s="58"/>
      <c r="G3" s="58"/>
      <c r="I3" s="58"/>
      <c r="K3" s="32"/>
      <c r="L3" s="32"/>
      <c r="M3" s="2"/>
      <c r="N3" s="2"/>
      <c r="Q3" s="102" t="s">
        <v>5</v>
      </c>
    </row>
    <row r="4" spans="2:17" ht="24" customHeight="1">
      <c r="B4" s="2" t="s">
        <v>6</v>
      </c>
      <c r="E4" s="58"/>
      <c r="G4" s="58"/>
      <c r="I4" s="58"/>
      <c r="K4" s="32"/>
      <c r="L4" s="32"/>
      <c r="M4" s="32"/>
      <c r="N4" s="32"/>
      <c r="P4" s="32"/>
      <c r="Q4" s="32"/>
    </row>
    <row r="5" spans="2:17" ht="24" customHeight="1">
      <c r="B5" s="58"/>
      <c r="L5" s="6"/>
      <c r="O5" s="37" t="s">
        <v>3</v>
      </c>
      <c r="P5" s="57"/>
      <c r="Q5" s="32"/>
    </row>
    <row r="6" spans="2:17" ht="24" customHeight="1">
      <c r="B6" s="1"/>
      <c r="C6" s="57"/>
      <c r="L6" s="6"/>
      <c r="O6" s="37" t="s">
        <v>1</v>
      </c>
      <c r="P6" s="57"/>
      <c r="Q6" s="10"/>
    </row>
    <row r="7" spans="2:17" ht="29.25" customHeight="1">
      <c r="B7" s="1"/>
    </row>
    <row r="8" spans="2:17" ht="18.75" customHeight="1">
      <c r="B8" s="1"/>
    </row>
    <row r="9" spans="2:17" ht="23.25" customHeight="1">
      <c r="B9" s="2" t="s">
        <v>29</v>
      </c>
    </row>
    <row r="10" spans="2:17" ht="18" customHeight="1" thickBot="1">
      <c r="B10" s="55"/>
      <c r="C10" s="69"/>
      <c r="D10" s="73"/>
      <c r="E10" s="55"/>
      <c r="F10" s="73"/>
      <c r="G10" s="55"/>
      <c r="H10" s="69"/>
      <c r="I10" s="55"/>
      <c r="J10" s="69"/>
      <c r="K10" s="1"/>
      <c r="L10" s="1"/>
      <c r="M10" s="22"/>
      <c r="N10" s="1"/>
      <c r="O10" s="56" t="s">
        <v>15</v>
      </c>
      <c r="P10" s="1"/>
    </row>
    <row r="11" spans="2:17" ht="30" customHeight="1" thickBot="1">
      <c r="B11" s="26" t="s">
        <v>2</v>
      </c>
      <c r="C11" s="103" t="s">
        <v>38</v>
      </c>
      <c r="D11" s="28" t="s">
        <v>4</v>
      </c>
      <c r="E11" s="27" t="s">
        <v>37</v>
      </c>
      <c r="F11" s="28" t="s">
        <v>4</v>
      </c>
      <c r="G11" s="27" t="s">
        <v>36</v>
      </c>
      <c r="H11" s="28" t="s">
        <v>4</v>
      </c>
      <c r="I11" s="27" t="s">
        <v>35</v>
      </c>
      <c r="J11" s="28" t="s">
        <v>4</v>
      </c>
      <c r="K11" s="28" t="s">
        <v>0</v>
      </c>
      <c r="L11" s="100" t="s">
        <v>31</v>
      </c>
      <c r="M11" s="101"/>
      <c r="N11" s="33"/>
      <c r="O11" s="38" t="s">
        <v>26</v>
      </c>
      <c r="P11" s="45" t="s">
        <v>32</v>
      </c>
    </row>
    <row r="12" spans="2:17" ht="28.5" customHeight="1">
      <c r="B12" s="24" t="s">
        <v>7</v>
      </c>
      <c r="C12" s="96"/>
      <c r="D12" s="25" t="s">
        <v>4</v>
      </c>
      <c r="E12" s="87">
        <v>2</v>
      </c>
      <c r="F12" s="25" t="s">
        <v>4</v>
      </c>
      <c r="G12" s="90">
        <v>487.5</v>
      </c>
      <c r="H12" s="25" t="s">
        <v>4</v>
      </c>
      <c r="I12" s="87">
        <v>13</v>
      </c>
      <c r="J12" s="25" t="s">
        <v>4</v>
      </c>
      <c r="K12" s="25" t="s">
        <v>0</v>
      </c>
      <c r="L12" s="39"/>
      <c r="M12" s="70">
        <f>C12*E12*G12*I12</f>
        <v>0</v>
      </c>
      <c r="N12" s="8" t="s">
        <v>10</v>
      </c>
      <c r="O12" s="78">
        <f>ROUNDDOWN(C12*1.1,0)</f>
        <v>0</v>
      </c>
      <c r="P12" s="70">
        <f>O12*E12*G12*I12</f>
        <v>0</v>
      </c>
      <c r="Q12" s="8" t="s">
        <v>50</v>
      </c>
    </row>
    <row r="13" spans="2:17" ht="28.5" customHeight="1">
      <c r="B13" s="16" t="s">
        <v>8</v>
      </c>
      <c r="C13" s="97"/>
      <c r="D13" s="4" t="s">
        <v>4</v>
      </c>
      <c r="E13" s="88">
        <v>2</v>
      </c>
      <c r="F13" s="4" t="s">
        <v>4</v>
      </c>
      <c r="G13" s="91">
        <v>492.5</v>
      </c>
      <c r="H13" s="4" t="s">
        <v>4</v>
      </c>
      <c r="I13" s="88">
        <v>13</v>
      </c>
      <c r="J13" s="4" t="s">
        <v>4</v>
      </c>
      <c r="K13" s="4" t="s">
        <v>0</v>
      </c>
      <c r="L13" s="40"/>
      <c r="M13" s="71">
        <f>C13*E13*G13*I13</f>
        <v>0</v>
      </c>
      <c r="N13" s="8" t="s">
        <v>11</v>
      </c>
      <c r="O13" s="79">
        <f>ROUNDDOWN(C13*1.1,0)</f>
        <v>0</v>
      </c>
      <c r="P13" s="71">
        <f>O13*E13*G13*I13</f>
        <v>0</v>
      </c>
      <c r="Q13" s="8" t="s">
        <v>17</v>
      </c>
    </row>
    <row r="14" spans="2:17" ht="28.5" customHeight="1" thickBot="1">
      <c r="B14" s="17" t="s">
        <v>9</v>
      </c>
      <c r="C14" s="98"/>
      <c r="D14" s="18" t="s">
        <v>4</v>
      </c>
      <c r="E14" s="89">
        <v>2</v>
      </c>
      <c r="F14" s="18" t="s">
        <v>4</v>
      </c>
      <c r="G14" s="92">
        <v>495</v>
      </c>
      <c r="H14" s="18" t="s">
        <v>4</v>
      </c>
      <c r="I14" s="89">
        <v>13</v>
      </c>
      <c r="J14" s="18" t="s">
        <v>4</v>
      </c>
      <c r="K14" s="18" t="s">
        <v>0</v>
      </c>
      <c r="L14" s="41"/>
      <c r="M14" s="72">
        <f>C14*E14*G14*I14</f>
        <v>0</v>
      </c>
      <c r="N14" s="8" t="s">
        <v>12</v>
      </c>
      <c r="O14" s="80">
        <f>ROUNDDOWN(C14*1.1,0)</f>
        <v>0</v>
      </c>
      <c r="P14" s="72">
        <f t="shared" ref="P14" si="0">O14*E14*G14*I14</f>
        <v>0</v>
      </c>
      <c r="Q14" s="8" t="s">
        <v>51</v>
      </c>
    </row>
    <row r="15" spans="2:17" ht="28.5" customHeight="1">
      <c r="B15" s="12"/>
      <c r="C15" s="13"/>
      <c r="D15" s="14"/>
      <c r="E15" s="15"/>
      <c r="F15" s="14"/>
      <c r="G15" s="15"/>
      <c r="H15" s="14"/>
      <c r="I15" s="15"/>
      <c r="J15" s="14"/>
      <c r="K15" s="14"/>
      <c r="L15" s="14"/>
      <c r="M15" s="13"/>
      <c r="O15" s="13"/>
      <c r="P15" s="13"/>
    </row>
    <row r="16" spans="2:17" ht="28.5" customHeight="1">
      <c r="B16" s="2" t="s">
        <v>30</v>
      </c>
      <c r="C16" s="13"/>
      <c r="D16" s="14"/>
      <c r="E16" s="19"/>
      <c r="F16" s="14"/>
      <c r="G16" s="19"/>
      <c r="H16" s="14"/>
      <c r="I16" s="19"/>
      <c r="J16" s="14"/>
      <c r="K16" s="14"/>
      <c r="L16" s="14"/>
      <c r="M16" s="13"/>
      <c r="O16" s="13"/>
      <c r="P16" s="13"/>
    </row>
    <row r="17" spans="2:19" ht="18" customHeight="1" thickBot="1">
      <c r="B17" s="2"/>
      <c r="C17" s="20"/>
      <c r="D17" s="21"/>
      <c r="E17" s="22"/>
      <c r="F17" s="21"/>
      <c r="G17" s="22"/>
      <c r="H17" s="21"/>
      <c r="I17" s="22"/>
      <c r="J17" s="21"/>
      <c r="K17" s="1"/>
      <c r="L17" s="1"/>
      <c r="M17" s="1"/>
      <c r="O17" s="56" t="s">
        <v>15</v>
      </c>
      <c r="P17" s="1"/>
    </row>
    <row r="18" spans="2:19" ht="30" customHeight="1" thickBot="1">
      <c r="B18" s="26" t="s">
        <v>2</v>
      </c>
      <c r="C18" s="103" t="s">
        <v>38</v>
      </c>
      <c r="D18" s="28" t="s">
        <v>4</v>
      </c>
      <c r="E18" s="27" t="s">
        <v>37</v>
      </c>
      <c r="F18" s="28" t="s">
        <v>4</v>
      </c>
      <c r="G18" s="27" t="s">
        <v>36</v>
      </c>
      <c r="H18" s="28" t="s">
        <v>4</v>
      </c>
      <c r="I18" s="27" t="s">
        <v>35</v>
      </c>
      <c r="J18" s="28" t="s">
        <v>4</v>
      </c>
      <c r="K18" s="28" t="s">
        <v>0</v>
      </c>
      <c r="L18" s="100" t="s">
        <v>58</v>
      </c>
      <c r="M18" s="101"/>
      <c r="O18" s="38" t="s">
        <v>27</v>
      </c>
      <c r="P18" s="45" t="s">
        <v>33</v>
      </c>
      <c r="S18" s="8"/>
    </row>
    <row r="19" spans="2:19" ht="28.5" customHeight="1">
      <c r="B19" s="24" t="s">
        <v>7</v>
      </c>
      <c r="C19" s="96"/>
      <c r="D19" s="25" t="s">
        <v>4</v>
      </c>
      <c r="E19" s="84">
        <v>2</v>
      </c>
      <c r="F19" s="25" t="s">
        <v>4</v>
      </c>
      <c r="G19" s="93">
        <v>394</v>
      </c>
      <c r="H19" s="25" t="s">
        <v>4</v>
      </c>
      <c r="I19" s="84">
        <v>50</v>
      </c>
      <c r="J19" s="25" t="s">
        <v>4</v>
      </c>
      <c r="K19" s="25" t="s">
        <v>0</v>
      </c>
      <c r="L19" s="39"/>
      <c r="M19" s="81">
        <f>C19*E19*G19*I19</f>
        <v>0</v>
      </c>
      <c r="N19" s="8" t="s">
        <v>39</v>
      </c>
      <c r="O19" s="78">
        <f>ROUNDDOWN(C19*1.1,0)</f>
        <v>0</v>
      </c>
      <c r="P19" s="70">
        <f>O19*E19*G19*I19</f>
        <v>0</v>
      </c>
      <c r="Q19" s="8" t="s">
        <v>18</v>
      </c>
    </row>
    <row r="20" spans="2:19" ht="28.5" customHeight="1">
      <c r="B20" s="16" t="s">
        <v>8</v>
      </c>
      <c r="C20" s="97"/>
      <c r="D20" s="4" t="s">
        <v>4</v>
      </c>
      <c r="E20" s="85">
        <v>2</v>
      </c>
      <c r="F20" s="4" t="s">
        <v>4</v>
      </c>
      <c r="G20" s="94">
        <v>398</v>
      </c>
      <c r="H20" s="4" t="s">
        <v>4</v>
      </c>
      <c r="I20" s="85">
        <v>50</v>
      </c>
      <c r="J20" s="4" t="s">
        <v>4</v>
      </c>
      <c r="K20" s="4" t="s">
        <v>0</v>
      </c>
      <c r="L20" s="40"/>
      <c r="M20" s="82">
        <f>C20*E20*G20*I20</f>
        <v>0</v>
      </c>
      <c r="N20" s="8" t="s">
        <v>40</v>
      </c>
      <c r="O20" s="79">
        <f>ROUNDDOWN(C20*1.1,0)</f>
        <v>0</v>
      </c>
      <c r="P20" s="71">
        <f>O20*E20*G20*I20</f>
        <v>0</v>
      </c>
      <c r="Q20" s="8" t="s">
        <v>52</v>
      </c>
    </row>
    <row r="21" spans="2:19" ht="28.5" customHeight="1" thickBot="1">
      <c r="B21" s="17" t="s">
        <v>9</v>
      </c>
      <c r="C21" s="98"/>
      <c r="D21" s="18" t="s">
        <v>4</v>
      </c>
      <c r="E21" s="86">
        <v>2</v>
      </c>
      <c r="F21" s="18" t="s">
        <v>4</v>
      </c>
      <c r="G21" s="95">
        <v>400</v>
      </c>
      <c r="H21" s="18" t="s">
        <v>4</v>
      </c>
      <c r="I21" s="86">
        <v>50</v>
      </c>
      <c r="J21" s="18" t="s">
        <v>4</v>
      </c>
      <c r="K21" s="18" t="s">
        <v>0</v>
      </c>
      <c r="L21" s="41"/>
      <c r="M21" s="83">
        <f>C21*E21*G21*I21</f>
        <v>0</v>
      </c>
      <c r="N21" s="8" t="s">
        <v>41</v>
      </c>
      <c r="O21" s="80">
        <f>ROUNDDOWN(C21*1.1,0)</f>
        <v>0</v>
      </c>
      <c r="P21" s="72">
        <f t="shared" ref="P21" si="1">O21*E21*G21*I21</f>
        <v>0</v>
      </c>
      <c r="Q21" s="8" t="s">
        <v>19</v>
      </c>
    </row>
    <row r="22" spans="2:19" ht="15.75" customHeight="1">
      <c r="B22" s="3"/>
      <c r="E22" s="3"/>
      <c r="G22" s="3"/>
      <c r="I22" s="3"/>
      <c r="K22" s="5"/>
      <c r="L22" s="5"/>
      <c r="M22" s="5"/>
      <c r="N22" s="35"/>
      <c r="P22" s="5"/>
    </row>
    <row r="23" spans="2:19" ht="24.75" customHeight="1" thickBot="1">
      <c r="B23" s="2" t="s">
        <v>34</v>
      </c>
      <c r="C23" s="20"/>
      <c r="D23" s="21"/>
      <c r="E23" s="22"/>
      <c r="F23" s="21"/>
      <c r="G23" s="22"/>
      <c r="H23" s="21"/>
      <c r="I23" s="22"/>
      <c r="J23" s="21"/>
      <c r="K23" s="1"/>
      <c r="L23" s="1"/>
      <c r="M23" s="1"/>
      <c r="N23" s="34"/>
      <c r="O23" s="56" t="s">
        <v>15</v>
      </c>
      <c r="P23" s="1"/>
    </row>
    <row r="24" spans="2:19" ht="30" customHeight="1" thickBot="1">
      <c r="B24" s="74" t="s">
        <v>13</v>
      </c>
      <c r="C24" s="75"/>
      <c r="D24" s="75"/>
      <c r="E24" s="75"/>
      <c r="F24" s="75"/>
      <c r="G24" s="75"/>
      <c r="H24" s="75"/>
      <c r="I24" s="75"/>
      <c r="J24" s="75"/>
      <c r="K24" s="75"/>
      <c r="L24" s="76"/>
      <c r="M24" s="23" t="s">
        <v>24</v>
      </c>
      <c r="N24" s="36"/>
      <c r="O24" s="52" t="s">
        <v>23</v>
      </c>
      <c r="P24" s="42" t="s">
        <v>25</v>
      </c>
      <c r="S24" s="8"/>
    </row>
    <row r="25" spans="2:19" ht="28.5" customHeight="1">
      <c r="B25" s="60" t="s">
        <v>47</v>
      </c>
      <c r="C25" s="61"/>
      <c r="D25" s="61"/>
      <c r="E25" s="61"/>
      <c r="F25" s="61"/>
      <c r="G25" s="61"/>
      <c r="H25" s="61"/>
      <c r="I25" s="61"/>
      <c r="J25" s="61"/>
      <c r="K25" s="61"/>
      <c r="L25" s="62"/>
      <c r="M25" s="43">
        <f>M12+M19</f>
        <v>0</v>
      </c>
      <c r="N25" s="8" t="s">
        <v>42</v>
      </c>
      <c r="O25" s="51" t="s">
        <v>53</v>
      </c>
      <c r="P25" s="47">
        <f>P12+P19</f>
        <v>0</v>
      </c>
      <c r="Q25" s="8" t="s">
        <v>20</v>
      </c>
    </row>
    <row r="26" spans="2:19" ht="28.5" customHeight="1">
      <c r="B26" s="60" t="s">
        <v>48</v>
      </c>
      <c r="C26" s="61"/>
      <c r="D26" s="61"/>
      <c r="E26" s="61"/>
      <c r="F26" s="61"/>
      <c r="G26" s="61"/>
      <c r="H26" s="61"/>
      <c r="I26" s="61"/>
      <c r="J26" s="61"/>
      <c r="K26" s="61"/>
      <c r="L26" s="62"/>
      <c r="M26" s="43">
        <f t="shared" ref="M26:M27" si="2">M13+M20</f>
        <v>0</v>
      </c>
      <c r="N26" s="8" t="s">
        <v>43</v>
      </c>
      <c r="O26" s="51" t="s">
        <v>54</v>
      </c>
      <c r="P26" s="48">
        <f t="shared" ref="P26:P27" si="3">P13+P20</f>
        <v>0</v>
      </c>
      <c r="Q26" s="8" t="s">
        <v>21</v>
      </c>
    </row>
    <row r="27" spans="2:19" ht="28.5" customHeight="1" thickBot="1">
      <c r="B27" s="63" t="s">
        <v>49</v>
      </c>
      <c r="C27" s="64"/>
      <c r="D27" s="64"/>
      <c r="E27" s="64"/>
      <c r="F27" s="64"/>
      <c r="G27" s="64"/>
      <c r="H27" s="64"/>
      <c r="I27" s="64"/>
      <c r="J27" s="64"/>
      <c r="K27" s="64"/>
      <c r="L27" s="65"/>
      <c r="M27" s="44">
        <f t="shared" si="2"/>
        <v>0</v>
      </c>
      <c r="N27" s="8" t="s">
        <v>44</v>
      </c>
      <c r="O27" s="53" t="s">
        <v>55</v>
      </c>
      <c r="P27" s="49">
        <f t="shared" si="3"/>
        <v>0</v>
      </c>
      <c r="Q27" s="8" t="s">
        <v>22</v>
      </c>
    </row>
    <row r="28" spans="2:19" ht="30" customHeight="1" thickBot="1">
      <c r="B28" s="66" t="s">
        <v>45</v>
      </c>
      <c r="C28" s="67"/>
      <c r="D28" s="67"/>
      <c r="E28" s="67"/>
      <c r="F28" s="67"/>
      <c r="G28" s="67"/>
      <c r="H28" s="67"/>
      <c r="I28" s="67"/>
      <c r="J28" s="67"/>
      <c r="K28" s="67"/>
      <c r="L28" s="68"/>
      <c r="M28" s="46">
        <f>SUM(M25:M27)</f>
        <v>0</v>
      </c>
      <c r="N28" s="8" t="s">
        <v>16</v>
      </c>
      <c r="O28" s="54" t="s">
        <v>56</v>
      </c>
      <c r="P28" s="50">
        <f>P25+P26+P27</f>
        <v>0</v>
      </c>
      <c r="Q28" s="9"/>
    </row>
    <row r="29" spans="2:19" ht="19.5" customHeight="1">
      <c r="B29" s="29" t="s">
        <v>28</v>
      </c>
      <c r="C29" s="30"/>
      <c r="D29" s="30"/>
      <c r="E29" s="30"/>
      <c r="F29" s="30"/>
      <c r="G29" s="30"/>
      <c r="H29" s="30"/>
      <c r="I29" s="30"/>
      <c r="J29" s="30"/>
      <c r="K29" s="30"/>
      <c r="L29" s="30"/>
      <c r="M29" s="31"/>
      <c r="N29" s="31"/>
      <c r="O29" s="30"/>
      <c r="P29" s="31"/>
      <c r="Q29" s="9"/>
    </row>
    <row r="30" spans="2:19" ht="19.5" customHeight="1">
      <c r="B30" s="29" t="s">
        <v>46</v>
      </c>
      <c r="C30" s="30"/>
      <c r="D30" s="30"/>
      <c r="E30" s="30"/>
      <c r="F30" s="30"/>
      <c r="G30" s="30"/>
      <c r="H30" s="30"/>
      <c r="I30" s="30"/>
      <c r="J30" s="30"/>
      <c r="K30" s="30"/>
      <c r="L30" s="30"/>
      <c r="M30" s="31"/>
      <c r="N30" s="31"/>
      <c r="O30" s="30"/>
      <c r="P30" s="31"/>
      <c r="Q30" s="9"/>
    </row>
    <row r="31" spans="2:19" ht="27" customHeight="1">
      <c r="B31" s="77" t="s">
        <v>57</v>
      </c>
      <c r="C31" s="59"/>
      <c r="D31" s="59"/>
      <c r="E31" s="59"/>
      <c r="F31" s="59"/>
      <c r="G31" s="59"/>
      <c r="H31" s="59"/>
      <c r="I31" s="59"/>
      <c r="J31" s="59"/>
      <c r="K31" s="59"/>
      <c r="L31" s="59"/>
      <c r="M31" s="59"/>
      <c r="N31" s="59"/>
      <c r="O31" s="59"/>
      <c r="P31" s="59"/>
      <c r="Q31" s="59"/>
    </row>
    <row r="32" spans="2:19" ht="24.75" customHeight="1"/>
  </sheetData>
  <sheetProtection algorithmName="SHA-512" hashValue="Dohvc3ouYSKiCG0ei02NWMyoiQb9jro04VA4/Cfg/0BTZPKwPwsP0F7fCM98reQ4OB+129mit1HiB1K1K2p0kQ==" saltValue="YMYgKpiwEJU4x5Ulf2ZHqg==" spinCount="100000" sheet="1" selectLockedCells="1"/>
  <protectedRanges>
    <protectedRange algorithmName="SHA-512" hashValue="5GZuCASuGPWtEt2TlnLKuQu7clFHewmcQJSm4l/77IYmh4YowzugRY7xFLkwkr/gUyRhu2HlYBT0TMNBH34mdQ==" saltValue="JQKrILG6QAHd6qGgXkmN/w==" spinCount="100000" sqref="N1:P4 O5:O6 K32:XFD1048576 K19:M31 A1:D1048576 N7:P31 E19:J1048576 E1:M18 Q1:XFD31" name="範囲1"/>
  </protectedRanges>
  <mergeCells count="3">
    <mergeCell ref="B1:Q1"/>
    <mergeCell ref="L11:M11"/>
    <mergeCell ref="L18:M18"/>
  </mergeCells>
  <phoneticPr fontId="19"/>
  <printOptions horizontalCentered="1"/>
  <pageMargins left="0.3" right="0.19685039370078741" top="0.78740157480314965" bottom="0.23622047244094488" header="0.31496062992125984" footer="0.19685039370078741"/>
  <pageSetup paperSize="9" scale="73"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内訳書</vt:lpstr>
      <vt:lpstr>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2025-11-16T05:07:57Z</cp:lastPrinted>
  <dcterms:created xsi:type="dcterms:W3CDTF">2018-11-12T02:11:33Z</dcterms:created>
  <dcterms:modified xsi:type="dcterms:W3CDTF">2025-12-08T01:52:57Z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1.3.4.0</vt:lpwstr>
      <vt:lpwstr>1.4.7.0</vt:lpwstr>
    </vt:vector>
  </property>
  <property fmtid="{DCFEDD21-7773-49B2-8022-6FC58DB5260B}" pid="3" name="LastSavedVersion">
    <vt:lpwstr>1.3.4.0</vt:lpwstr>
  </property>
  <property fmtid="{DCFEDD21-7773-49B2-8022-6FC58DB5260B}" pid="4" name="LastSavedDate">
    <vt:filetime>2018-11-12T11:42:17Z</vt:filetime>
  </property>
</Properties>
</file>