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xr:revisionPtr revIDLastSave="0" documentId="13_ncr:1_{6B249356-914C-479B-A732-DAF8A5DC54F8}" xr6:coauthVersionLast="47" xr6:coauthVersionMax="47" xr10:uidLastSave="{00000000-0000-0000-0000-000000000000}"/>
  <bookViews>
    <workbookView xWindow="-28920" yWindow="-4680" windowWidth="29040" windowHeight="15720" tabRatio="658" activeTab="1" xr2:uid="{00000000-000D-0000-FFFF-FFFF00000000}"/>
  </bookViews>
  <sheets>
    <sheet name="目次" sheetId="1" r:id="rId1"/>
    <sheet name="【様式第１号】参加表明書" sheetId="2" r:id="rId2"/>
    <sheet name="【様式第２号】提案価格書" sheetId="3" r:id="rId3"/>
    <sheet name="【様式第３号】会社概要報告書" sheetId="4" r:id="rId4"/>
    <sheet name="【様式第４号】業務実施体制報告書" sheetId="10" r:id="rId5"/>
    <sheet name="記載例【様式第４号】業務実施体制報告書" sheetId="11" r:id="rId6"/>
    <sheet name="【様式第５号】業務実績調書" sheetId="7" r:id="rId7"/>
    <sheet name="【様式第６号】再委託契約予定書" sheetId="6" r:id="rId8"/>
    <sheet name="【様式第７号】機能要件対応表" sheetId="15" r:id="rId9"/>
    <sheet name="【様式第８号】参加辞退届" sheetId="5" r:id="rId10"/>
    <sheet name="【様式第９号】質問票" sheetId="9" r:id="rId11"/>
  </sheets>
  <definedNames>
    <definedName name="_xlnm.Print_Area" localSheetId="1">【様式第１号】参加表明書!$A$1:$H$17</definedName>
    <definedName name="_xlnm.Print_Area" localSheetId="2">【様式第２号】提案価格書!$A$1:$L$32</definedName>
    <definedName name="_xlnm.Print_Area" localSheetId="3">【様式第３号】会社概要報告書!$A$1:$H$9</definedName>
    <definedName name="_xlnm.Print_Area" localSheetId="4">【様式第４号】業務実施体制報告書!$A$1:$M$35</definedName>
    <definedName name="_xlnm.Print_Area" localSheetId="6">【様式第５号】業務実績調書!$A$1:$J$11</definedName>
    <definedName name="_xlnm.Print_Area" localSheetId="7">【様式第６号】再委託契約予定書!$A$1:$H$13</definedName>
    <definedName name="_xlnm.Print_Area" localSheetId="9">【様式第８号】参加辞退届!$A$1:$H$12</definedName>
    <definedName name="_xlnm.Print_Area" localSheetId="10">【様式第９号】質問票!$A$1:$K$14</definedName>
    <definedName name="_xlnm.Print_Area" localSheetId="5">記載例【様式第４号】業務実施体制報告書!$A$1:$M$35</definedName>
    <definedName name="_xlnm.Print_Titles" localSheetId="8">【様式第７号】機能要件対応表!$9:$10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5" l="1"/>
  <c r="A12" i="15"/>
  <c r="A13" i="15"/>
  <c r="A14" i="15"/>
  <c r="A16" i="15"/>
  <c r="A17" i="15"/>
  <c r="A18" i="15"/>
  <c r="A20" i="15"/>
  <c r="A21" i="15"/>
  <c r="A22" i="15"/>
  <c r="A23" i="15"/>
  <c r="A24" i="15"/>
  <c r="A25" i="15"/>
  <c r="A27" i="15"/>
  <c r="A28" i="15"/>
  <c r="A30" i="15"/>
  <c r="A31" i="15"/>
  <c r="A32" i="15"/>
  <c r="A34" i="15"/>
  <c r="A35" i="15"/>
  <c r="A36" i="15"/>
  <c r="A37" i="15"/>
  <c r="A38" i="15"/>
  <c r="A39" i="15"/>
  <c r="A40" i="15"/>
  <c r="A42" i="15"/>
  <c r="A43" i="15"/>
  <c r="A44" i="15"/>
  <c r="A45" i="15"/>
  <c r="A46" i="15"/>
  <c r="A47" i="15"/>
  <c r="A48" i="15"/>
  <c r="A49" i="15"/>
  <c r="A52" i="15"/>
  <c r="A53" i="15"/>
  <c r="A54" i="15"/>
  <c r="A55" i="15"/>
  <c r="A57" i="15"/>
  <c r="A58" i="15"/>
  <c r="A59" i="15"/>
  <c r="A60" i="15"/>
  <c r="A62" i="15"/>
  <c r="A63" i="15"/>
  <c r="A64" i="15"/>
  <c r="A65" i="15"/>
  <c r="A66" i="15"/>
  <c r="A67"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C10" i="1"/>
  <c r="C6" i="1" l="1"/>
  <c r="M1" i="7"/>
  <c r="K1" i="4"/>
  <c r="C8" i="1"/>
  <c r="K1" i="5"/>
  <c r="O1" i="3"/>
  <c r="C3" i="1"/>
  <c r="N1" i="9"/>
  <c r="P1" i="10"/>
  <c r="P1" i="11"/>
  <c r="C11" i="1"/>
  <c r="C7" i="1"/>
  <c r="C5" i="1"/>
  <c r="C9" i="1"/>
  <c r="C12" i="1"/>
  <c r="C4" i="1"/>
  <c r="K1" i="6"/>
  <c r="K1" i="2"/>
</calcChain>
</file>

<file path=xl/sharedStrings.xml><?xml version="1.0" encoding="utf-8"?>
<sst xmlns="http://schemas.openxmlformats.org/spreadsheetml/2006/main" count="488" uniqueCount="265">
  <si>
    <t>守口市長</t>
    <rPh sb="0" eb="4">
      <t>モリグチシチョウ</t>
    </rPh>
    <phoneticPr fontId="2"/>
  </si>
  <si>
    <t>　瀬野　憲一　様</t>
    <rPh sb="1" eb="3">
      <t>セノ</t>
    </rPh>
    <rPh sb="4" eb="6">
      <t>ケンイチ</t>
    </rPh>
    <rPh sb="7" eb="8">
      <t>サマ</t>
    </rPh>
    <phoneticPr fontId="2"/>
  </si>
  <si>
    <t>　本公募に係る参加資格要件を全て満たしていることを誓約しここに参加表明書を提出します。
　手続きにあたり、提出する全ての書類の記載事項は、事実と相違ないことを誓約します。虚偽の記載があると認められた場合、提案参加資格を取り消されても異議申し立てを行いません。
　また、業者選定において直接又は間接に知り得たすべての情報について、適正に管理し、本件に応募する以外の目的での使用や、第三者への情報提供を一切行いません。また、本件において、当社の責めに帰すべき事由で貴市が損害を被った場合は、その損害を賠償します。</t>
    <phoneticPr fontId="2"/>
  </si>
  <si>
    <t>提出日</t>
    <rPh sb="0" eb="3">
      <t>テイシュツビ</t>
    </rPh>
    <phoneticPr fontId="2"/>
  </si>
  <si>
    <t>住所</t>
    <rPh sb="0" eb="2">
      <t>ジュウショ</t>
    </rPh>
    <phoneticPr fontId="2"/>
  </si>
  <si>
    <t>会社名</t>
    <rPh sb="0" eb="3">
      <t>カイシャメイ</t>
    </rPh>
    <phoneticPr fontId="2"/>
  </si>
  <si>
    <t>代表者</t>
    <rPh sb="0" eb="3">
      <t>ダイヒョウシャ</t>
    </rPh>
    <phoneticPr fontId="2"/>
  </si>
  <si>
    <t>氏名</t>
    <rPh sb="0" eb="2">
      <t>シメイ</t>
    </rPh>
    <phoneticPr fontId="2"/>
  </si>
  <si>
    <t>所属・役職</t>
    <rPh sb="0" eb="2">
      <t>ショゾク</t>
    </rPh>
    <rPh sb="3" eb="5">
      <t>ヤクショク</t>
    </rPh>
    <phoneticPr fontId="2"/>
  </si>
  <si>
    <t>TEL・FAX</t>
    <phoneticPr fontId="2"/>
  </si>
  <si>
    <t>E-mail</t>
  </si>
  <si>
    <t>E-mail</t>
    <phoneticPr fontId="2"/>
  </si>
  <si>
    <t>（フリガナ）</t>
    <phoneticPr fontId="2"/>
  </si>
  <si>
    <t>〒</t>
    <phoneticPr fontId="2"/>
  </si>
  <si>
    <t>令和　年　月　日</t>
    <rPh sb="0" eb="2">
      <t>レイワ</t>
    </rPh>
    <rPh sb="3" eb="4">
      <t>トシ</t>
    </rPh>
    <rPh sb="5" eb="6">
      <t>ツキ</t>
    </rPh>
    <rPh sb="7" eb="8">
      <t>ヒ</t>
    </rPh>
    <phoneticPr fontId="2"/>
  </si>
  <si>
    <t>守口市長　様</t>
    <rPh sb="0" eb="2">
      <t>モリグチ</t>
    </rPh>
    <rPh sb="2" eb="3">
      <t>シ</t>
    </rPh>
    <rPh sb="3" eb="4">
      <t>チョウ</t>
    </rPh>
    <rPh sb="5" eb="6">
      <t>サマ</t>
    </rPh>
    <phoneticPr fontId="2"/>
  </si>
  <si>
    <t>提案価格書</t>
    <rPh sb="0" eb="5">
      <t>テイアンカカクショ</t>
    </rPh>
    <phoneticPr fontId="2"/>
  </si>
  <si>
    <t>件名</t>
    <rPh sb="0" eb="2">
      <t>ケンメイ</t>
    </rPh>
    <phoneticPr fontId="2"/>
  </si>
  <si>
    <t>　上記件名についての企画提案に、下記金額にて応募します。</t>
    <rPh sb="1" eb="5">
      <t>ジョウキケンメイ</t>
    </rPh>
    <rPh sb="10" eb="14">
      <t>キカクテイアン</t>
    </rPh>
    <rPh sb="16" eb="20">
      <t>カキキンガク</t>
    </rPh>
    <rPh sb="22" eb="24">
      <t>オウボ</t>
    </rPh>
    <phoneticPr fontId="2"/>
  </si>
  <si>
    <t>　なお、本金額には、貴市の配布資料の内容を全て把握したうえで、事業に係る全費用を記載します。</t>
    <rPh sb="4" eb="7">
      <t>ホンキンガク</t>
    </rPh>
    <rPh sb="10" eb="12">
      <t>キシ</t>
    </rPh>
    <rPh sb="13" eb="17">
      <t>ハイフシリョウ</t>
    </rPh>
    <rPh sb="18" eb="20">
      <t>ナイヨウ</t>
    </rPh>
    <rPh sb="21" eb="22">
      <t>スベ</t>
    </rPh>
    <rPh sb="23" eb="25">
      <t>ハアク</t>
    </rPh>
    <rPh sb="31" eb="33">
      <t>ジギョウ</t>
    </rPh>
    <rPh sb="34" eb="35">
      <t>カカ</t>
    </rPh>
    <rPh sb="36" eb="39">
      <t>ゼンヒヨウ</t>
    </rPh>
    <rPh sb="40" eb="42">
      <t>キサイ</t>
    </rPh>
    <phoneticPr fontId="2"/>
  </si>
  <si>
    <t>提案価格（総額　税込）</t>
    <rPh sb="0" eb="4">
      <t>テイアンカカク</t>
    </rPh>
    <rPh sb="5" eb="7">
      <t>ソウガク</t>
    </rPh>
    <rPh sb="8" eb="10">
      <t>ゼイコミ</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</si>
  <si>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</si>
  <si>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</si>
  <si>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</si>
  <si>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</si>
  <si>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</si>
  <si>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</si>
  <si>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内訳（税込）</t>
    <rPh sb="0" eb="2">
      <t>ウチワケ</t>
    </rPh>
    <rPh sb="3" eb="5">
      <t>ゼイコミ</t>
    </rPh>
    <phoneticPr fontId="2"/>
  </si>
  <si>
    <t>提出者</t>
    <rPh sb="0" eb="3">
      <t>テイシュツシャ</t>
    </rPh>
    <phoneticPr fontId="2"/>
  </si>
  <si>
    <t>担当者</t>
    <rPh sb="0" eb="3">
      <t>タントウシャ</t>
    </rPh>
    <phoneticPr fontId="2"/>
  </si>
  <si>
    <t>担当者氏名</t>
    <rPh sb="0" eb="3">
      <t>タントウシャ</t>
    </rPh>
    <rPh sb="3" eb="5">
      <t>シメイ</t>
    </rPh>
    <phoneticPr fontId="2"/>
  </si>
  <si>
    <t>TEL</t>
    <phoneticPr fontId="2"/>
  </si>
  <si>
    <t>・金額は算用数字で記入し、頭書に￥記号を付加すること。</t>
    <rPh sb="1" eb="3">
      <t>キンガク</t>
    </rPh>
    <rPh sb="4" eb="8">
      <t>サンヨウスウジ</t>
    </rPh>
    <rPh sb="9" eb="11">
      <t>キニュウ</t>
    </rPh>
    <rPh sb="13" eb="15">
      <t>トウショ</t>
    </rPh>
    <rPh sb="17" eb="19">
      <t>キゴウ</t>
    </rPh>
    <rPh sb="20" eb="22">
      <t>フカ</t>
    </rPh>
    <phoneticPr fontId="2"/>
  </si>
  <si>
    <t>・提案価格は、内訳の①と②を加算した金額と一致すること。</t>
    <rPh sb="1" eb="5">
      <t>テイアンカカク</t>
    </rPh>
    <rPh sb="7" eb="9">
      <t>ウチワケ</t>
    </rPh>
    <rPh sb="14" eb="16">
      <t>カサン</t>
    </rPh>
    <rPh sb="18" eb="20">
      <t>キンガク</t>
    </rPh>
    <rPh sb="21" eb="23">
      <t>イッチ</t>
    </rPh>
    <phoneticPr fontId="2"/>
  </si>
  <si>
    <t>会社概要報告書</t>
    <rPh sb="0" eb="7">
      <t>カイシャガイヨウホウコクショ</t>
    </rPh>
    <phoneticPr fontId="2"/>
  </si>
  <si>
    <t>本業務担当部署名</t>
    <rPh sb="0" eb="3">
      <t>ホンギョウム</t>
    </rPh>
    <rPh sb="3" eb="8">
      <t>タントウブショメイ</t>
    </rPh>
    <phoneticPr fontId="2"/>
  </si>
  <si>
    <t>担当部署所在地</t>
    <rPh sb="0" eb="4">
      <t>タントウブショ</t>
    </rPh>
    <rPh sb="4" eb="7">
      <t>ショザイチ</t>
    </rPh>
    <phoneticPr fontId="2"/>
  </si>
  <si>
    <t>その他特記事項</t>
    <rPh sb="2" eb="3">
      <t>タ</t>
    </rPh>
    <rPh sb="3" eb="7">
      <t>トッキジコウ</t>
    </rPh>
    <phoneticPr fontId="2"/>
  </si>
  <si>
    <t>項</t>
    <rPh sb="0" eb="1">
      <t>コウ</t>
    </rPh>
    <phoneticPr fontId="2"/>
  </si>
  <si>
    <t>資料名称</t>
    <rPh sb="0" eb="4">
      <t>シリョウメイショウ</t>
    </rPh>
    <phoneticPr fontId="2"/>
  </si>
  <si>
    <t>ページ</t>
    <phoneticPr fontId="2"/>
  </si>
  <si>
    <t>タイトル</t>
    <phoneticPr fontId="2"/>
  </si>
  <si>
    <t>質問内容</t>
    <rPh sb="0" eb="4">
      <t>シツモンナイヨウ</t>
    </rPh>
    <phoneticPr fontId="2"/>
  </si>
  <si>
    <t>質問提出事業者：</t>
    <rPh sb="0" eb="4">
      <t>シツモンテイシュツ</t>
    </rPh>
    <rPh sb="4" eb="7">
      <t>ジギョウシャ</t>
    </rPh>
    <phoneticPr fontId="2"/>
  </si>
  <si>
    <t>再委託契約予定書</t>
    <rPh sb="0" eb="1">
      <t>サイ</t>
    </rPh>
    <rPh sb="1" eb="3">
      <t>イタク</t>
    </rPh>
    <rPh sb="3" eb="5">
      <t>ケイヤク</t>
    </rPh>
    <rPh sb="5" eb="7">
      <t>ヨテイ</t>
    </rPh>
    <rPh sb="7" eb="8">
      <t>ショ</t>
    </rPh>
    <phoneticPr fontId="2"/>
  </si>
  <si>
    <t>守口市長　様</t>
    <rPh sb="0" eb="4">
      <t>モリグチシチョウ</t>
    </rPh>
    <rPh sb="5" eb="6">
      <t>サマ</t>
    </rPh>
    <phoneticPr fontId="2"/>
  </si>
  <si>
    <t>住所</t>
    <rPh sb="0" eb="2">
      <t>ジュウショ</t>
    </rPh>
    <phoneticPr fontId="2"/>
  </si>
  <si>
    <t>会社名</t>
    <rPh sb="0" eb="3">
      <t>カイシャメイ</t>
    </rPh>
    <phoneticPr fontId="2"/>
  </si>
  <si>
    <t>代表者</t>
    <rPh sb="0" eb="3">
      <t>ダイヒョウシャ</t>
    </rPh>
    <phoneticPr fontId="2"/>
  </si>
  <si>
    <t>記</t>
    <rPh sb="0" eb="1">
      <t>キ</t>
    </rPh>
    <phoneticPr fontId="2"/>
  </si>
  <si>
    <t>事業者名</t>
    <rPh sb="0" eb="4">
      <t>ジギョウシャメイ</t>
    </rPh>
    <phoneticPr fontId="2"/>
  </si>
  <si>
    <t>住所（所在地）</t>
    <rPh sb="0" eb="2">
      <t>ジュウショ</t>
    </rPh>
    <rPh sb="3" eb="6">
      <t>ショザイチ</t>
    </rPh>
    <phoneticPr fontId="2"/>
  </si>
  <si>
    <t>弊社との関係</t>
    <rPh sb="0" eb="2">
      <t>ヘイシャ</t>
    </rPh>
    <rPh sb="4" eb="6">
      <t>カンケイ</t>
    </rPh>
    <phoneticPr fontId="2"/>
  </si>
  <si>
    <t>業務の内容</t>
    <rPh sb="0" eb="2">
      <t>ギョウム</t>
    </rPh>
    <rPh sb="3" eb="5">
      <t>ナイヨウ</t>
    </rPh>
    <phoneticPr fontId="2"/>
  </si>
  <si>
    <t>選定理由</t>
    <rPh sb="0" eb="4">
      <t>センテイリユウ</t>
    </rPh>
    <phoneticPr fontId="2"/>
  </si>
  <si>
    <t>業務実績調書</t>
    <rPh sb="0" eb="4">
      <t>ギョウムジッセキ</t>
    </rPh>
    <rPh sb="4" eb="6">
      <t>チョウショ</t>
    </rPh>
    <phoneticPr fontId="2"/>
  </si>
  <si>
    <t>項</t>
    <rPh sb="0" eb="1">
      <t>コウ</t>
    </rPh>
    <phoneticPr fontId="2"/>
  </si>
  <si>
    <t>発注者名</t>
    <rPh sb="0" eb="4">
      <t>ハッチュウシャメイ</t>
    </rPh>
    <phoneticPr fontId="2"/>
  </si>
  <si>
    <t>業務名</t>
    <rPh sb="0" eb="3">
      <t>ギョウムメイ</t>
    </rPh>
    <phoneticPr fontId="2"/>
  </si>
  <si>
    <t>契約期間</t>
    <rPh sb="0" eb="4">
      <t>ケイヤクキカン</t>
    </rPh>
    <phoneticPr fontId="2"/>
  </si>
  <si>
    <t>業務内容</t>
    <rPh sb="0" eb="4">
      <t>ギョウムナイヨウ</t>
    </rPh>
    <phoneticPr fontId="2"/>
  </si>
  <si>
    <t>業務実施体制報告書</t>
    <rPh sb="0" eb="2">
      <t>ギョウム</t>
    </rPh>
    <rPh sb="2" eb="4">
      <t>ジッシ</t>
    </rPh>
    <rPh sb="4" eb="6">
      <t>タイセイ</t>
    </rPh>
    <rPh sb="6" eb="9">
      <t>ホウコクショ</t>
    </rPh>
    <phoneticPr fontId="11"/>
  </si>
  <si>
    <t>No.</t>
  </si>
  <si>
    <t>担当者</t>
    <rPh sb="0" eb="3">
      <t>タントウシャ</t>
    </rPh>
    <phoneticPr fontId="11"/>
  </si>
  <si>
    <t>担当者の主な実績</t>
    <rPh sb="0" eb="3">
      <t>タントウシャ</t>
    </rPh>
    <rPh sb="4" eb="5">
      <t>オモ</t>
    </rPh>
    <rPh sb="6" eb="8">
      <t>ジッセキ</t>
    </rPh>
    <phoneticPr fontId="11"/>
  </si>
  <si>
    <t>その他特記事項
（保有資格等）</t>
    <rPh sb="2" eb="3">
      <t>タ</t>
    </rPh>
    <rPh sb="3" eb="5">
      <t>トッキ</t>
    </rPh>
    <rPh sb="5" eb="7">
      <t>ジコウ</t>
    </rPh>
    <rPh sb="9" eb="11">
      <t>ホユウ</t>
    </rPh>
    <rPh sb="11" eb="13">
      <t>シカク</t>
    </rPh>
    <rPh sb="13" eb="14">
      <t>トウ</t>
    </rPh>
    <phoneticPr fontId="11"/>
  </si>
  <si>
    <t>業務名称</t>
    <rPh sb="0" eb="2">
      <t>ギョウム</t>
    </rPh>
    <rPh sb="2" eb="4">
      <t>メイショウ</t>
    </rPh>
    <phoneticPr fontId="11"/>
  </si>
  <si>
    <t>発注自治体名</t>
    <rPh sb="0" eb="2">
      <t>ハッチュウ</t>
    </rPh>
    <rPh sb="2" eb="5">
      <t>ジチタイ</t>
    </rPh>
    <rPh sb="5" eb="6">
      <t>メイ</t>
    </rPh>
    <phoneticPr fontId="11"/>
  </si>
  <si>
    <t>従事者数</t>
    <rPh sb="0" eb="3">
      <t>ジュウジシャ</t>
    </rPh>
    <rPh sb="3" eb="4">
      <t>スウ</t>
    </rPh>
    <phoneticPr fontId="11"/>
  </si>
  <si>
    <t>役割・立場</t>
    <rPh sb="0" eb="2">
      <t>ヤクワリ</t>
    </rPh>
    <rPh sb="3" eb="5">
      <t>タチバ</t>
    </rPh>
    <phoneticPr fontId="11"/>
  </si>
  <si>
    <t>履行期間</t>
    <rPh sb="0" eb="2">
      <t>リコウ</t>
    </rPh>
    <rPh sb="2" eb="4">
      <t>キカン</t>
    </rPh>
    <phoneticPr fontId="11"/>
  </si>
  <si>
    <t>氏名</t>
    <rPh sb="0" eb="2">
      <t>シメイ</t>
    </rPh>
    <phoneticPr fontId="11"/>
  </si>
  <si>
    <t>会社名、部署、役職</t>
    <rPh sb="0" eb="3">
      <t>カイシャメイ</t>
    </rPh>
    <rPh sb="4" eb="6">
      <t>ブショ</t>
    </rPh>
    <rPh sb="7" eb="9">
      <t>ヤクショク</t>
    </rPh>
    <phoneticPr fontId="11"/>
  </si>
  <si>
    <t>勤務の拠点
（市区町村名）</t>
    <rPh sb="0" eb="2">
      <t>キンム</t>
    </rPh>
    <rPh sb="3" eb="5">
      <t>キョテン</t>
    </rPh>
    <rPh sb="7" eb="9">
      <t>シク</t>
    </rPh>
    <rPh sb="9" eb="11">
      <t>チョウソン</t>
    </rPh>
    <rPh sb="11" eb="12">
      <t>メイ</t>
    </rPh>
    <phoneticPr fontId="11"/>
  </si>
  <si>
    <t>本業務について</t>
    <rPh sb="0" eb="1">
      <t>ホン</t>
    </rPh>
    <rPh sb="1" eb="3">
      <t>ギョウム</t>
    </rPh>
    <phoneticPr fontId="11"/>
  </si>
  <si>
    <t>プロジェクトマネージャーに○を
記入すること。</t>
    <rPh sb="16" eb="18">
      <t>キニュウ</t>
    </rPh>
    <phoneticPr fontId="11"/>
  </si>
  <si>
    <t>本業務での役割・立場</t>
  </si>
  <si>
    <t>自</t>
    <rPh sb="0" eb="1">
      <t>ジ</t>
    </rPh>
    <phoneticPr fontId="11"/>
  </si>
  <si>
    <t>至</t>
    <rPh sb="0" eb="1">
      <t>イタ</t>
    </rPh>
    <phoneticPr fontId="11"/>
  </si>
  <si>
    <t>※プロジェクトマネージャーとは、本業務（プロジェクト）を総括し、計画、管理、遂行に関する責任者のことをいう。本業務（プロジェクト）に参画することが確定している者（予定者は除く。）に限る。</t>
    <rPh sb="16" eb="17">
      <t>ホン</t>
    </rPh>
    <rPh sb="17" eb="19">
      <t>ギョウム</t>
    </rPh>
    <rPh sb="28" eb="30">
      <t>ソウカツ</t>
    </rPh>
    <rPh sb="32" eb="34">
      <t>ケイカク</t>
    </rPh>
    <rPh sb="35" eb="37">
      <t>カンリ</t>
    </rPh>
    <rPh sb="38" eb="40">
      <t>スイコウ</t>
    </rPh>
    <rPh sb="41" eb="42">
      <t>カン</t>
    </rPh>
    <rPh sb="44" eb="47">
      <t>セキニンシャ</t>
    </rPh>
    <rPh sb="54" eb="55">
      <t>ホン</t>
    </rPh>
    <rPh sb="55" eb="57">
      <t>ギョウム</t>
    </rPh>
    <phoneticPr fontId="11"/>
  </si>
  <si>
    <t>※業務の拠点には、勤務している市区町村名を記載すること。</t>
    <rPh sb="1" eb="3">
      <t>ギョウム</t>
    </rPh>
    <rPh sb="4" eb="6">
      <t>キョテン</t>
    </rPh>
    <rPh sb="9" eb="11">
      <t>キンム</t>
    </rPh>
    <rPh sb="21" eb="23">
      <t>キサイ</t>
    </rPh>
    <phoneticPr fontId="11"/>
  </si>
  <si>
    <t>※20人以上となる場合には行を追加して記載すること。</t>
    <rPh sb="3" eb="6">
      <t>ニンイジョウ</t>
    </rPh>
    <rPh sb="9" eb="11">
      <t>バアイ</t>
    </rPh>
    <rPh sb="13" eb="14">
      <t>ギョウ</t>
    </rPh>
    <rPh sb="15" eb="17">
      <t>ツイカ</t>
    </rPh>
    <rPh sb="19" eb="21">
      <t>キサイ</t>
    </rPh>
    <phoneticPr fontId="11"/>
  </si>
  <si>
    <t>※過去に従事した業務の経歴を記載すること。</t>
    <rPh sb="1" eb="3">
      <t>カコ</t>
    </rPh>
    <rPh sb="4" eb="6">
      <t>ジュウジ</t>
    </rPh>
    <rPh sb="8" eb="10">
      <t>ギョウム</t>
    </rPh>
    <rPh sb="11" eb="13">
      <t>ケイレキ</t>
    </rPh>
    <rPh sb="14" eb="16">
      <t>キサイ</t>
    </rPh>
    <phoneticPr fontId="11"/>
  </si>
  <si>
    <t>参加辞退届</t>
    <rPh sb="0" eb="4">
      <t>サンカジタイ</t>
    </rPh>
    <rPh sb="4" eb="5">
      <t>トドケ</t>
    </rPh>
    <phoneticPr fontId="2"/>
  </si>
  <si>
    <t>辞退理由</t>
    <rPh sb="0" eb="4">
      <t>ジタイリユウ</t>
    </rPh>
    <phoneticPr fontId="2"/>
  </si>
  <si>
    <t>情報保護対策</t>
    <rPh sb="0" eb="4">
      <t>ジョウホウホゴ</t>
    </rPh>
    <rPh sb="4" eb="6">
      <t>タイサク</t>
    </rPh>
    <phoneticPr fontId="2"/>
  </si>
  <si>
    <t>認証名</t>
    <rPh sb="0" eb="3">
      <t>ニンショウメイ</t>
    </rPh>
    <phoneticPr fontId="2"/>
  </si>
  <si>
    <t>登録（認証）番号</t>
    <phoneticPr fontId="2"/>
  </si>
  <si>
    <t>プライバシーマーク
（JIS Q 15001）</t>
    <phoneticPr fontId="2"/>
  </si>
  <si>
    <t>情報セキュリティ
マネジメントシステム
（ISO/IEC 27001またはJIS Q 27001）</t>
    <phoneticPr fontId="2"/>
  </si>
  <si>
    <t>目次</t>
    <rPh sb="0" eb="2">
      <t>モクジ</t>
    </rPh>
    <phoneticPr fontId="2"/>
  </si>
  <si>
    <t>※会社のパンフレット等があれば添付すること。
※情報保護対策に係る認証については、資格の内容を証するものの写しを添付すること。</t>
    <rPh sb="1" eb="3">
      <t>カイシャ</t>
    </rPh>
    <rPh sb="10" eb="11">
      <t>トウ</t>
    </rPh>
    <rPh sb="15" eb="17">
      <t>テンプ</t>
    </rPh>
    <rPh sb="24" eb="26">
      <t>ジョウホウ</t>
    </rPh>
    <rPh sb="26" eb="28">
      <t>ホゴ</t>
    </rPh>
    <rPh sb="28" eb="30">
      <t>タイサク</t>
    </rPh>
    <rPh sb="31" eb="32">
      <t>カカ</t>
    </rPh>
    <rPh sb="33" eb="35">
      <t>ニンショウ</t>
    </rPh>
    <rPh sb="53" eb="54">
      <t>ウツ</t>
    </rPh>
    <phoneticPr fontId="2"/>
  </si>
  <si>
    <t>令和　年　月　日</t>
    <rPh sb="0" eb="2">
      <t>レイワ</t>
    </rPh>
    <rPh sb="3" eb="4">
      <t>ネン</t>
    </rPh>
    <rPh sb="5" eb="6">
      <t>ツキ</t>
    </rPh>
    <rPh sb="7" eb="8">
      <t>ヒ</t>
    </rPh>
    <phoneticPr fontId="2"/>
  </si>
  <si>
    <t>E-mail</t>
    <phoneticPr fontId="2"/>
  </si>
  <si>
    <t>提案事業者名：</t>
    <rPh sb="0" eb="2">
      <t>テイアン</t>
    </rPh>
    <rPh sb="2" eb="5">
      <t>ジギョウシャ</t>
    </rPh>
    <rPh sb="5" eb="6">
      <t>メイ</t>
    </rPh>
    <phoneticPr fontId="2"/>
  </si>
  <si>
    <t>提案事業者名：</t>
    <rPh sb="0" eb="2">
      <t>テイアン</t>
    </rPh>
    <rPh sb="2" eb="5">
      <t>ジギョウシャ</t>
    </rPh>
    <rPh sb="5" eb="6">
      <t>メイ</t>
    </rPh>
    <phoneticPr fontId="11"/>
  </si>
  <si>
    <t>【記載例】業務実施体制報告書</t>
    <rPh sb="1" eb="4">
      <t>キサイレイ</t>
    </rPh>
    <rPh sb="5" eb="7">
      <t>ギョウム</t>
    </rPh>
    <rPh sb="7" eb="9">
      <t>ジッシ</t>
    </rPh>
    <rPh sb="9" eb="11">
      <t>タイセイ</t>
    </rPh>
    <rPh sb="11" eb="14">
      <t>ホウコクショ</t>
    </rPh>
    <phoneticPr fontId="11"/>
  </si>
  <si>
    <t>守口　太郎</t>
    <rPh sb="0" eb="2">
      <t>モリグチ</t>
    </rPh>
    <rPh sb="3" eb="5">
      <t>タロウ</t>
    </rPh>
    <phoneticPr fontId="2"/>
  </si>
  <si>
    <t>守口システムズ㈱　公共部　部長</t>
    <rPh sb="0" eb="2">
      <t>モリグチ</t>
    </rPh>
    <rPh sb="9" eb="11">
      <t>コウキョウ</t>
    </rPh>
    <rPh sb="11" eb="12">
      <t>ブ</t>
    </rPh>
    <rPh sb="13" eb="15">
      <t>ブチョウ</t>
    </rPh>
    <phoneticPr fontId="2"/>
  </si>
  <si>
    <t>守口市</t>
    <rPh sb="0" eb="3">
      <t>モリグチシ</t>
    </rPh>
    <phoneticPr fontId="2"/>
  </si>
  <si>
    <t>○</t>
  </si>
  <si>
    <t>プロジェクトマネージャー
（プロジェクト責任者）</t>
    <rPh sb="20" eb="23">
      <t>セキニンシャ</t>
    </rPh>
    <phoneticPr fontId="2"/>
  </si>
  <si>
    <t>守口　次郎</t>
    <rPh sb="0" eb="2">
      <t>モリグチ</t>
    </rPh>
    <rPh sb="3" eb="5">
      <t>ジロウ</t>
    </rPh>
    <phoneticPr fontId="2"/>
  </si>
  <si>
    <t>守口システムズ㈱　公共部　課長</t>
    <rPh sb="0" eb="2">
      <t>モリグチ</t>
    </rPh>
    <rPh sb="9" eb="11">
      <t>コウキョウ</t>
    </rPh>
    <rPh sb="11" eb="12">
      <t>ブ</t>
    </rPh>
    <rPh sb="13" eb="15">
      <t>カチョウ</t>
    </rPh>
    <phoneticPr fontId="2"/>
  </si>
  <si>
    <t>プロジェクトリーダー
（主として打合せ・調整に参加します。）</t>
    <rPh sb="12" eb="13">
      <t>シュ</t>
    </rPh>
    <rPh sb="16" eb="18">
      <t>ウチアワ</t>
    </rPh>
    <rPh sb="20" eb="22">
      <t>チョウセイ</t>
    </rPh>
    <rPh sb="23" eb="25">
      <t>サンカ</t>
    </rPh>
    <phoneticPr fontId="2"/>
  </si>
  <si>
    <t>守口　三郎</t>
    <rPh sb="0" eb="2">
      <t>モリグチ</t>
    </rPh>
    <rPh sb="3" eb="5">
      <t>サブロウ</t>
    </rPh>
    <phoneticPr fontId="2"/>
  </si>
  <si>
    <t>守口システムズ㈱　公共部　課長代理</t>
    <rPh sb="0" eb="2">
      <t>モリグチ</t>
    </rPh>
    <rPh sb="9" eb="11">
      <t>コウキョウ</t>
    </rPh>
    <rPh sb="11" eb="12">
      <t>ブ</t>
    </rPh>
    <rPh sb="13" eb="15">
      <t>カチョウ</t>
    </rPh>
    <rPh sb="15" eb="17">
      <t>ダイリ</t>
    </rPh>
    <phoneticPr fontId="2"/>
  </si>
  <si>
    <t>システムエンジニア
（○○システム設計担当）</t>
    <rPh sb="17" eb="19">
      <t>セッケイ</t>
    </rPh>
    <phoneticPr fontId="2"/>
  </si>
  <si>
    <t>守口　四郎</t>
    <rPh sb="0" eb="2">
      <t>モリグチ</t>
    </rPh>
    <rPh sb="3" eb="5">
      <t>シロウ</t>
    </rPh>
    <phoneticPr fontId="2"/>
  </si>
  <si>
    <t>守口システムズ㈱　公共部　主任</t>
    <rPh sb="0" eb="2">
      <t>モリグチ</t>
    </rPh>
    <rPh sb="9" eb="11">
      <t>コウキョウ</t>
    </rPh>
    <rPh sb="11" eb="12">
      <t>ブ</t>
    </rPh>
    <rPh sb="13" eb="15">
      <t>シュニン</t>
    </rPh>
    <phoneticPr fontId="2"/>
  </si>
  <si>
    <t>システムエンジニア
（○○システムテスト計画担当）</t>
    <rPh sb="20" eb="22">
      <t>ケイカク</t>
    </rPh>
    <rPh sb="22" eb="24">
      <t>タントウ</t>
    </rPh>
    <phoneticPr fontId="2"/>
  </si>
  <si>
    <t>守口　五郎</t>
    <rPh sb="0" eb="2">
      <t>モリグチ</t>
    </rPh>
    <rPh sb="3" eb="5">
      <t>ゴロウ</t>
    </rPh>
    <phoneticPr fontId="2"/>
  </si>
  <si>
    <t>守口システムズ㈱　公共部</t>
    <rPh sb="0" eb="2">
      <t>モリグチ</t>
    </rPh>
    <rPh sb="9" eb="11">
      <t>コウキョウ</t>
    </rPh>
    <rPh sb="11" eb="12">
      <t>ブ</t>
    </rPh>
    <phoneticPr fontId="2"/>
  </si>
  <si>
    <t>システムエンジニア
（ネットワーク、インフラ構築担当）</t>
    <rPh sb="22" eb="24">
      <t>コウチク</t>
    </rPh>
    <phoneticPr fontId="2"/>
  </si>
  <si>
    <t>○○市</t>
    <rPh sb="2" eb="3">
      <t>シ</t>
    </rPh>
    <phoneticPr fontId="2"/>
  </si>
  <si>
    <t>プロジェクトマネージャー</t>
  </si>
  <si>
    <t>平成○年○月○日</t>
    <rPh sb="0" eb="2">
      <t>ヘイセイ</t>
    </rPh>
    <rPh sb="3" eb="4">
      <t>ネン</t>
    </rPh>
    <rPh sb="5" eb="6">
      <t>ガツ</t>
    </rPh>
    <rPh sb="7" eb="8">
      <t>ニチ</t>
    </rPh>
    <phoneticPr fontId="2"/>
  </si>
  <si>
    <t>令和○年○月○日</t>
    <rPh sb="0" eb="2">
      <t>レイワ</t>
    </rPh>
    <rPh sb="3" eb="4">
      <t>ネン</t>
    </rPh>
    <rPh sb="5" eb="6">
      <t>ガツ</t>
    </rPh>
    <rPh sb="7" eb="8">
      <t>ニチ</t>
    </rPh>
    <phoneticPr fontId="2"/>
  </si>
  <si>
    <t>・プロジェクトマネージャ試験
・情報セキュリティスペシャリスト</t>
    <rPh sb="12" eb="14">
      <t>シケン</t>
    </rPh>
    <rPh sb="16" eb="18">
      <t>ジョウホウ</t>
    </rPh>
    <phoneticPr fontId="2"/>
  </si>
  <si>
    <t>□□市</t>
    <rPh sb="2" eb="3">
      <t>シ</t>
    </rPh>
    <phoneticPr fontId="2"/>
  </si>
  <si>
    <t>プロジェクトリーダー</t>
  </si>
  <si>
    <t>・応用情報技術者試験</t>
    <rPh sb="1" eb="3">
      <t>オウヨウ</t>
    </rPh>
    <rPh sb="3" eb="5">
      <t>ジョウホウ</t>
    </rPh>
    <rPh sb="5" eb="7">
      <t>ギジュツ</t>
    </rPh>
    <rPh sb="7" eb="8">
      <t>シャ</t>
    </rPh>
    <rPh sb="8" eb="10">
      <t>シケン</t>
    </rPh>
    <phoneticPr fontId="2"/>
  </si>
  <si>
    <t>△△市</t>
    <rPh sb="2" eb="3">
      <t>シ</t>
    </rPh>
    <phoneticPr fontId="2"/>
  </si>
  <si>
    <t>○○担当</t>
    <rPh sb="2" eb="4">
      <t>タントウ</t>
    </rPh>
    <phoneticPr fontId="2"/>
  </si>
  <si>
    <t>※　契約書等の写しで実績が確認できない場合は、契約の受注先が発行する証明書、業務完了届等を別途提出すること。ただし、公印が押印されているものであるなど、書面上で実績が確認できるものに限る。</t>
    <phoneticPr fontId="2"/>
  </si>
  <si>
    <t>守口市家庭児童相談システム構築業務委託事業者
公募型プロポーザル参加表明書</t>
    <rPh sb="0" eb="3">
      <t>モリグチシ</t>
    </rPh>
    <rPh sb="3" eb="5">
      <t>カテイ</t>
    </rPh>
    <rPh sb="5" eb="7">
      <t>ジドウ</t>
    </rPh>
    <rPh sb="7" eb="9">
      <t>ソウダン</t>
    </rPh>
    <rPh sb="13" eb="15">
      <t>コウチク</t>
    </rPh>
    <rPh sb="15" eb="17">
      <t>ギョウム</t>
    </rPh>
    <rPh sb="17" eb="19">
      <t>イタク</t>
    </rPh>
    <rPh sb="19" eb="22">
      <t>ジギョウシャ</t>
    </rPh>
    <rPh sb="23" eb="26">
      <t>コウボガタ</t>
    </rPh>
    <rPh sb="32" eb="37">
      <t>サンカヒョウメイショ</t>
    </rPh>
    <phoneticPr fontId="2"/>
  </si>
  <si>
    <t>①構築及び調達機器に係る経費</t>
    <rPh sb="1" eb="3">
      <t>コウチク</t>
    </rPh>
    <rPh sb="3" eb="4">
      <t>オヨ</t>
    </rPh>
    <rPh sb="5" eb="7">
      <t>チョウタツ</t>
    </rPh>
    <rPh sb="7" eb="9">
      <t>キキ</t>
    </rPh>
    <rPh sb="10" eb="11">
      <t>カカ</t>
    </rPh>
    <rPh sb="12" eb="14">
      <t>ケイヒ</t>
    </rPh>
    <phoneticPr fontId="2"/>
  </si>
  <si>
    <t>②運用・保守（60か月）に係る経費</t>
    <rPh sb="1" eb="3">
      <t>ウンヨウ</t>
    </rPh>
    <rPh sb="4" eb="6">
      <t>ホシュ</t>
    </rPh>
    <rPh sb="10" eb="11">
      <t>ゲツ</t>
    </rPh>
    <rPh sb="13" eb="14">
      <t>カカ</t>
    </rPh>
    <rPh sb="15" eb="17">
      <t>ケイヒ</t>
    </rPh>
    <phoneticPr fontId="2"/>
  </si>
  <si>
    <t>○○市家庭児童相談システム構築事業</t>
    <rPh sb="2" eb="3">
      <t>シ</t>
    </rPh>
    <rPh sb="3" eb="5">
      <t>カテイ</t>
    </rPh>
    <rPh sb="5" eb="7">
      <t>ジドウ</t>
    </rPh>
    <rPh sb="7" eb="9">
      <t>ソウダン</t>
    </rPh>
    <rPh sb="13" eb="15">
      <t>コウチク</t>
    </rPh>
    <rPh sb="15" eb="17">
      <t>ジギョウ</t>
    </rPh>
    <phoneticPr fontId="2"/>
  </si>
  <si>
    <t>□□市家庭児童相談システム構築事業</t>
    <rPh sb="2" eb="3">
      <t>シ</t>
    </rPh>
    <rPh sb="3" eb="5">
      <t>カテイ</t>
    </rPh>
    <rPh sb="5" eb="7">
      <t>ジドウ</t>
    </rPh>
    <rPh sb="7" eb="9">
      <t>ソウダン</t>
    </rPh>
    <rPh sb="13" eb="15">
      <t>コウチク</t>
    </rPh>
    <rPh sb="15" eb="17">
      <t>ジギョウ</t>
    </rPh>
    <phoneticPr fontId="2"/>
  </si>
  <si>
    <t>△△市家庭児童相談システム構築事業</t>
    <phoneticPr fontId="2"/>
  </si>
  <si>
    <t>※プロジェクトマネージャーについては「担当者の主な実績」欄に、令和２年４月１日から令和７年３月31日までの実績を記載すること。</t>
    <rPh sb="28" eb="29">
      <t>ラン</t>
    </rPh>
    <rPh sb="31" eb="33">
      <t>レイワ</t>
    </rPh>
    <rPh sb="34" eb="35">
      <t>ネン</t>
    </rPh>
    <rPh sb="35" eb="36">
      <t>ヘイネン</t>
    </rPh>
    <rPh sb="36" eb="37">
      <t>ガツ</t>
    </rPh>
    <rPh sb="38" eb="39">
      <t>ニチ</t>
    </rPh>
    <rPh sb="41" eb="43">
      <t>レイワ</t>
    </rPh>
    <rPh sb="44" eb="45">
      <t>ネン</t>
    </rPh>
    <rPh sb="46" eb="47">
      <t>ガツ</t>
    </rPh>
    <rPh sb="49" eb="50">
      <t>ニチ</t>
    </rPh>
    <rPh sb="53" eb="55">
      <t>ジッセキ</t>
    </rPh>
    <rPh sb="56" eb="58">
      <t>キサイ</t>
    </rPh>
    <phoneticPr fontId="11"/>
  </si>
  <si>
    <t>　家庭児童相談システム構築業務を受注した場合においては、業務の一部を再委託する予定ですので、下記のとおり提出します。</t>
    <rPh sb="1" eb="7">
      <t>カテイジドウソウダン</t>
    </rPh>
    <rPh sb="11" eb="13">
      <t>コウチク</t>
    </rPh>
    <phoneticPr fontId="2"/>
  </si>
  <si>
    <t>　家庭児童相談システム構築業務委託事業者公募型プロポーザルにかかる企画提案に、参加表明書を提出しましたが、下記の理由で今回は参加を辞退します。</t>
    <rPh sb="1" eb="3">
      <t>カテイ</t>
    </rPh>
    <rPh sb="3" eb="5">
      <t>ジドウ</t>
    </rPh>
    <rPh sb="5" eb="7">
      <t>ソウダン</t>
    </rPh>
    <phoneticPr fontId="2"/>
  </si>
  <si>
    <t>必須</t>
  </si>
  <si>
    <t>最新の会議で決定したアセスメント番号は、要保護台帳に出力できること。</t>
    <rPh sb="0" eb="2">
      <t>サイシン</t>
    </rPh>
    <rPh sb="3" eb="5">
      <t>カイギ</t>
    </rPh>
    <rPh sb="6" eb="8">
      <t>ケッテイ</t>
    </rPh>
    <rPh sb="16" eb="18">
      <t>バンゴウ</t>
    </rPh>
    <rPh sb="20" eb="23">
      <t>ヨウホゴ</t>
    </rPh>
    <rPh sb="23" eb="25">
      <t>ダイチョウ</t>
    </rPh>
    <rPh sb="26" eb="28">
      <t>シュツリョク</t>
    </rPh>
    <phoneticPr fontId="18"/>
  </si>
  <si>
    <t>アセスメント番号
管理</t>
    <rPh sb="6" eb="8">
      <t>バンゴウ</t>
    </rPh>
    <rPh sb="9" eb="11">
      <t>カンリ</t>
    </rPh>
    <phoneticPr fontId="18"/>
  </si>
  <si>
    <t>会議で決定したアセスメント番号を管理できること。</t>
    <rPh sb="0" eb="2">
      <t>カイギ</t>
    </rPh>
    <rPh sb="3" eb="5">
      <t>ケッテイ</t>
    </rPh>
    <rPh sb="13" eb="15">
      <t>バンゴウ</t>
    </rPh>
    <rPh sb="16" eb="18">
      <t>カンリ</t>
    </rPh>
    <phoneticPr fontId="18"/>
  </si>
  <si>
    <t>家庭児童相談システムのデータベースに格納している情報を任意の条件で任意の項目を出力する汎用抽出機能を有すること。また、汎用抽出ごとに出力権限を設定できること。</t>
    <rPh sb="0" eb="2">
      <t>カテイ</t>
    </rPh>
    <rPh sb="2" eb="4">
      <t>ジドウ</t>
    </rPh>
    <rPh sb="4" eb="6">
      <t>ソウダン</t>
    </rPh>
    <rPh sb="18" eb="20">
      <t>カクノウ</t>
    </rPh>
    <rPh sb="24" eb="26">
      <t>ジョウホウ</t>
    </rPh>
    <rPh sb="27" eb="29">
      <t>ニンイ</t>
    </rPh>
    <rPh sb="30" eb="32">
      <t>ジョウケン</t>
    </rPh>
    <rPh sb="33" eb="35">
      <t>ニンイ</t>
    </rPh>
    <rPh sb="36" eb="38">
      <t>コウモク</t>
    </rPh>
    <rPh sb="39" eb="41">
      <t>シュツリョク</t>
    </rPh>
    <rPh sb="47" eb="49">
      <t>キノウ</t>
    </rPh>
    <rPh sb="50" eb="51">
      <t>ユウ</t>
    </rPh>
    <rPh sb="59" eb="60">
      <t>カ</t>
    </rPh>
    <rPh sb="64" eb="66">
      <t>シュツリョク</t>
    </rPh>
    <rPh sb="66" eb="68">
      <t>ケンゲン</t>
    </rPh>
    <rPh sb="69" eb="71">
      <t>セッテイ</t>
    </rPh>
    <phoneticPr fontId="21"/>
  </si>
  <si>
    <t>検索</t>
    <rPh sb="0" eb="2">
      <t>ケンサク</t>
    </rPh>
    <phoneticPr fontId="11"/>
  </si>
  <si>
    <t>厚生労働省が構築している「要保護児童等に関する情報共有システム」にて採番された対象者番号を取り込むことができること。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34" eb="36">
      <t>サイバン</t>
    </rPh>
    <rPh sb="39" eb="42">
      <t>タイショウシャ</t>
    </rPh>
    <rPh sb="42" eb="44">
      <t>バンゴウ</t>
    </rPh>
    <rPh sb="45" eb="46">
      <t>ト</t>
    </rPh>
    <rPh sb="47" eb="48">
      <t>コ</t>
    </rPh>
    <phoneticPr fontId="18"/>
  </si>
  <si>
    <t>システム管理</t>
    <rPh sb="4" eb="6">
      <t>カンリ</t>
    </rPh>
    <phoneticPr fontId="18"/>
  </si>
  <si>
    <t>厚生労働省が構築している「要保護児童等に関する情報共有システム」へアップロードするCSVファイルの出力ができること。</t>
    <rPh sb="0" eb="2">
      <t>コウセイ</t>
    </rPh>
    <rPh sb="2" eb="5">
      <t>ロウドウショウ</t>
    </rPh>
    <rPh sb="6" eb="8">
      <t>コウチク</t>
    </rPh>
    <rPh sb="13" eb="16">
      <t>ヨウホゴ</t>
    </rPh>
    <rPh sb="16" eb="18">
      <t>ジドウ</t>
    </rPh>
    <rPh sb="18" eb="19">
      <t>ナド</t>
    </rPh>
    <rPh sb="20" eb="21">
      <t>カン</t>
    </rPh>
    <rPh sb="23" eb="25">
      <t>ジョウホウ</t>
    </rPh>
    <rPh sb="25" eb="27">
      <t>キョウユウ</t>
    </rPh>
    <rPh sb="49" eb="51">
      <t>シュツリョク</t>
    </rPh>
    <phoneticPr fontId="18"/>
  </si>
  <si>
    <r>
      <t>管理者メニューから操作ログの</t>
    </r>
    <r>
      <rPr>
        <sz val="11"/>
        <color theme="1"/>
        <rFont val="ＭＳ Ｐゴシック"/>
        <family val="3"/>
        <charset val="128"/>
      </rPr>
      <t>出力が簡便に行えること。</t>
    </r>
    <phoneticPr fontId="18"/>
  </si>
  <si>
    <t>児童情報やケース情報画面に新たな管理項目を任意に追加できること。新たな管理項目は、テキスト入力型、日付型、プルダウン型、チェックボックス型から選択して設定できること。</t>
    <rPh sb="0" eb="2">
      <t>ジドウ</t>
    </rPh>
    <rPh sb="2" eb="4">
      <t>ジョウホウ</t>
    </rPh>
    <rPh sb="8" eb="10">
      <t>ジョウホウ</t>
    </rPh>
    <rPh sb="10" eb="12">
      <t>ガメン</t>
    </rPh>
    <rPh sb="13" eb="14">
      <t>アラ</t>
    </rPh>
    <rPh sb="16" eb="18">
      <t>カンリ</t>
    </rPh>
    <rPh sb="18" eb="20">
      <t>コウモク</t>
    </rPh>
    <rPh sb="21" eb="23">
      <t>ニンイ</t>
    </rPh>
    <rPh sb="24" eb="26">
      <t>ツイカ</t>
    </rPh>
    <rPh sb="32" eb="33">
      <t>アラ</t>
    </rPh>
    <rPh sb="35" eb="37">
      <t>カンリ</t>
    </rPh>
    <rPh sb="37" eb="39">
      <t>コウモク</t>
    </rPh>
    <rPh sb="45" eb="47">
      <t>ニュウリョク</t>
    </rPh>
    <rPh sb="47" eb="48">
      <t>ガタ</t>
    </rPh>
    <rPh sb="49" eb="52">
      <t>ヒヅケガタ</t>
    </rPh>
    <rPh sb="58" eb="59">
      <t>ガタ</t>
    </rPh>
    <rPh sb="68" eb="69">
      <t>ガタ</t>
    </rPh>
    <rPh sb="71" eb="73">
      <t>センタク</t>
    </rPh>
    <rPh sb="75" eb="77">
      <t>セッテイ</t>
    </rPh>
    <phoneticPr fontId="18"/>
  </si>
  <si>
    <t>必要に応じ出力帳票のレイアウトを職員自身が簡易な操作で変更できること。</t>
    <rPh sb="5" eb="7">
      <t>シュツリョク</t>
    </rPh>
    <rPh sb="27" eb="29">
      <t>ヘンコウ</t>
    </rPh>
    <phoneticPr fontId="18"/>
  </si>
  <si>
    <r>
      <t>年度変わりに学年の進級処理が</t>
    </r>
    <r>
      <rPr>
        <sz val="11"/>
        <color theme="1"/>
        <rFont val="ＭＳ Ｐゴシック"/>
        <family val="3"/>
        <charset val="128"/>
      </rPr>
      <t>できること</t>
    </r>
    <r>
      <rPr>
        <sz val="11"/>
        <rFont val="ＭＳ Ｐゴシック"/>
        <family val="3"/>
      </rPr>
      <t>。
また、校区設定により小学校から校区の中学校へ進学させることも可能なこと。</t>
    </r>
    <rPh sb="0" eb="2">
      <t>ネンド</t>
    </rPh>
    <rPh sb="2" eb="3">
      <t>ガ</t>
    </rPh>
    <rPh sb="6" eb="8">
      <t>ガクネン</t>
    </rPh>
    <rPh sb="9" eb="11">
      <t>シンキュウ</t>
    </rPh>
    <rPh sb="43" eb="45">
      <t>シンガク</t>
    </rPh>
    <phoneticPr fontId="18"/>
  </si>
  <si>
    <t>ケース担当者の変更時に一括で担当者の変更ができること。</t>
    <rPh sb="3" eb="6">
      <t>タントウシャ</t>
    </rPh>
    <rPh sb="7" eb="9">
      <t>ヘンコウ</t>
    </rPh>
    <rPh sb="9" eb="10">
      <t>ジ</t>
    </rPh>
    <rPh sb="11" eb="13">
      <t>イッカツ</t>
    </rPh>
    <rPh sb="14" eb="17">
      <t>タントウシャ</t>
    </rPh>
    <rPh sb="18" eb="20">
      <t>ヘンコウ</t>
    </rPh>
    <phoneticPr fontId="18"/>
  </si>
  <si>
    <t>元号、改元日等をマスター管理でき、今後の改元時にも対応できること。</t>
    <rPh sb="0" eb="2">
      <t>ゲンゴウ</t>
    </rPh>
    <rPh sb="3" eb="5">
      <t>カイゲン</t>
    </rPh>
    <rPh sb="5" eb="6">
      <t>ビ</t>
    </rPh>
    <rPh sb="6" eb="7">
      <t>ナド</t>
    </rPh>
    <rPh sb="12" eb="14">
      <t>カンリ</t>
    </rPh>
    <rPh sb="17" eb="19">
      <t>コンゴ</t>
    </rPh>
    <rPh sb="20" eb="22">
      <t>カイゲン</t>
    </rPh>
    <rPh sb="22" eb="23">
      <t>ジ</t>
    </rPh>
    <rPh sb="25" eb="27">
      <t>タイオウ</t>
    </rPh>
    <phoneticPr fontId="18"/>
  </si>
  <si>
    <t>ユーザーID毎に利用開始日～終了日の設定ができること。</t>
    <rPh sb="6" eb="7">
      <t>ゴト</t>
    </rPh>
    <rPh sb="8" eb="10">
      <t>リヨウ</t>
    </rPh>
    <rPh sb="10" eb="13">
      <t>カイシビ</t>
    </rPh>
    <rPh sb="14" eb="17">
      <t>シュウリョウビ</t>
    </rPh>
    <rPh sb="18" eb="20">
      <t>セッテイ</t>
    </rPh>
    <phoneticPr fontId="18"/>
  </si>
  <si>
    <r>
      <t>管理者はユーザーの追加、変更、</t>
    </r>
    <r>
      <rPr>
        <sz val="11"/>
        <rFont val="ＭＳ Ｐゴシック"/>
        <family val="3"/>
        <charset val="128"/>
      </rPr>
      <t>論理削除及び権限の設定が行えること。（ユーザー情報は過去履歴保全の観点から物理削除しないこと）</t>
    </r>
    <rPh sb="15" eb="17">
      <t>ロンリ</t>
    </rPh>
    <rPh sb="38" eb="40">
      <t>ジョウホウ</t>
    </rPh>
    <rPh sb="41" eb="43">
      <t>カコ</t>
    </rPh>
    <rPh sb="43" eb="45">
      <t>リレキ</t>
    </rPh>
    <rPh sb="45" eb="47">
      <t>ホゼン</t>
    </rPh>
    <rPh sb="48" eb="50">
      <t>カンテン</t>
    </rPh>
    <rPh sb="52" eb="54">
      <t>ブツリ</t>
    </rPh>
    <rPh sb="54" eb="56">
      <t>サクジョ</t>
    </rPh>
    <phoneticPr fontId="18"/>
  </si>
  <si>
    <r>
      <t>ユーザーID、パスワードによる認証ができ、ユーザーは自分自身のパスワードを変更できること。</t>
    </r>
    <r>
      <rPr>
        <sz val="11"/>
        <rFont val="ＭＳ Ｐゴシック"/>
        <family val="3"/>
        <charset val="128"/>
      </rPr>
      <t>パスワードはDB内でも暗号化して保存されていること。</t>
    </r>
    <rPh sb="53" eb="54">
      <t>ナイ</t>
    </rPh>
    <rPh sb="56" eb="59">
      <t>アンゴウカ</t>
    </rPh>
    <rPh sb="61" eb="63">
      <t>ホゾン</t>
    </rPh>
    <phoneticPr fontId="18"/>
  </si>
  <si>
    <t>福祉行政報告例に従った統計帳票（第43表～第45表、第49の2表）およびその内訳明細（児童名、ケース番号等）を出力できること。</t>
    <rPh sb="0" eb="2">
      <t>フクシ</t>
    </rPh>
    <rPh sb="2" eb="4">
      <t>ギョウセイ</t>
    </rPh>
    <rPh sb="4" eb="6">
      <t>ホウコク</t>
    </rPh>
    <rPh sb="6" eb="7">
      <t>レイ</t>
    </rPh>
    <rPh sb="8" eb="9">
      <t>シタガ</t>
    </rPh>
    <rPh sb="11" eb="13">
      <t>トウケイ</t>
    </rPh>
    <rPh sb="13" eb="15">
      <t>チョウヒョウ</t>
    </rPh>
    <rPh sb="31" eb="32">
      <t>ヒョウ</t>
    </rPh>
    <rPh sb="38" eb="40">
      <t>ウチワケ</t>
    </rPh>
    <rPh sb="40" eb="42">
      <t>メイサイ</t>
    </rPh>
    <rPh sb="43" eb="45">
      <t>ジドウ</t>
    </rPh>
    <rPh sb="45" eb="46">
      <t>メイ</t>
    </rPh>
    <rPh sb="50" eb="52">
      <t>バンゴウ</t>
    </rPh>
    <rPh sb="52" eb="53">
      <t>ナド</t>
    </rPh>
    <phoneticPr fontId="18"/>
  </si>
  <si>
    <t>児童相談
統計</t>
    <rPh sb="0" eb="2">
      <t>ジドウ</t>
    </rPh>
    <rPh sb="2" eb="4">
      <t>ソウダン</t>
    </rPh>
    <rPh sb="5" eb="7">
      <t>トウケイ</t>
    </rPh>
    <phoneticPr fontId="18"/>
  </si>
  <si>
    <t>モニタリングシートには、対象児童の「氏名」「所属」「虐待の種別」「重症度」「見守りポイント」が出力できること。</t>
    <rPh sb="12" eb="16">
      <t>タイショウジドウ</t>
    </rPh>
    <rPh sb="18" eb="20">
      <t>シメイ</t>
    </rPh>
    <rPh sb="22" eb="24">
      <t>ショゾク</t>
    </rPh>
    <rPh sb="26" eb="28">
      <t>ギャクタイ</t>
    </rPh>
    <rPh sb="29" eb="31">
      <t>シュベツ</t>
    </rPh>
    <rPh sb="33" eb="36">
      <t>ジュウショウド</t>
    </rPh>
    <rPh sb="38" eb="40">
      <t>ミマモ</t>
    </rPh>
    <rPh sb="47" eb="49">
      <t>シュツリョク</t>
    </rPh>
    <phoneticPr fontId="18"/>
  </si>
  <si>
    <t>帳票</t>
    <rPh sb="0" eb="2">
      <t>チョウヒョウ</t>
    </rPh>
    <phoneticPr fontId="11"/>
  </si>
  <si>
    <t>要保護台帳及び要支援台帳には、虐待の対応方針と虐待の種別・重症度が出力されること。</t>
    <rPh sb="0" eb="5">
      <t>ヨウホゴダイチョウ</t>
    </rPh>
    <rPh sb="5" eb="6">
      <t>オヨ</t>
    </rPh>
    <rPh sb="7" eb="12">
      <t>ヨウシエンダイチョウ</t>
    </rPh>
    <rPh sb="15" eb="17">
      <t>ギャクタイ</t>
    </rPh>
    <rPh sb="18" eb="20">
      <t>タイオウ</t>
    </rPh>
    <rPh sb="20" eb="22">
      <t>ホウシン</t>
    </rPh>
    <rPh sb="23" eb="25">
      <t>ギャクタイ</t>
    </rPh>
    <rPh sb="26" eb="28">
      <t>シュベツ</t>
    </rPh>
    <rPh sb="29" eb="32">
      <t>ジュウショウド</t>
    </rPh>
    <rPh sb="33" eb="35">
      <t>シュツリョク</t>
    </rPh>
    <phoneticPr fontId="18"/>
  </si>
  <si>
    <t>帳票</t>
    <rPh sb="0" eb="2">
      <t>チョウヒョウ</t>
    </rPh>
    <phoneticPr fontId="18"/>
  </si>
  <si>
    <t>要保護台帳及び要支援台帳には、家族構成欄に出産予定日が出力されること。</t>
    <rPh sb="0" eb="5">
      <t>ヨウホゴダイチョウ</t>
    </rPh>
    <rPh sb="5" eb="6">
      <t>オヨ</t>
    </rPh>
    <rPh sb="7" eb="12">
      <t>ヨウシエンダイチョウ</t>
    </rPh>
    <rPh sb="15" eb="17">
      <t>カゾク</t>
    </rPh>
    <rPh sb="17" eb="19">
      <t>コウセイ</t>
    </rPh>
    <rPh sb="19" eb="20">
      <t>ラン</t>
    </rPh>
    <rPh sb="21" eb="26">
      <t>シュッサンヨテイビ</t>
    </rPh>
    <rPh sb="27" eb="29">
      <t>シュツリョク</t>
    </rPh>
    <phoneticPr fontId="18"/>
  </si>
  <si>
    <t>要保護台帳及び要支援台帳には、「対応方針・所見」欄があること。当該項目には、出力年度の前回以前の会議結果が出力されること。</t>
    <rPh sb="0" eb="5">
      <t>ヨウホゴダイチョウ</t>
    </rPh>
    <rPh sb="5" eb="6">
      <t>オヨ</t>
    </rPh>
    <rPh sb="7" eb="12">
      <t>ヨウシエンダイチョウ</t>
    </rPh>
    <rPh sb="16" eb="20">
      <t>タイオウホウシン</t>
    </rPh>
    <rPh sb="21" eb="23">
      <t>ショケン</t>
    </rPh>
    <rPh sb="24" eb="25">
      <t>ラン</t>
    </rPh>
    <rPh sb="31" eb="33">
      <t>トウガイ</t>
    </rPh>
    <rPh sb="33" eb="35">
      <t>コウモク</t>
    </rPh>
    <rPh sb="38" eb="40">
      <t>シュツリョク</t>
    </rPh>
    <rPh sb="40" eb="42">
      <t>ネンド</t>
    </rPh>
    <rPh sb="43" eb="45">
      <t>ゼンカイ</t>
    </rPh>
    <rPh sb="45" eb="47">
      <t>イゼン</t>
    </rPh>
    <rPh sb="48" eb="50">
      <t>カイギ</t>
    </rPh>
    <rPh sb="50" eb="52">
      <t>ケッカ</t>
    </rPh>
    <rPh sb="53" eb="55">
      <t>シュツリョク</t>
    </rPh>
    <phoneticPr fontId="18"/>
  </si>
  <si>
    <t>要保護台帳及び要支援台帳は、会議情報に登録した見守りポイントの出力ができること。</t>
    <rPh sb="0" eb="5">
      <t>ヨウホゴダイチョウ</t>
    </rPh>
    <rPh sb="5" eb="6">
      <t>オヨ</t>
    </rPh>
    <rPh sb="7" eb="12">
      <t>ヨウシエンダイチョウ</t>
    </rPh>
    <rPh sb="14" eb="18">
      <t>カイギジョウホウ</t>
    </rPh>
    <rPh sb="19" eb="21">
      <t>トウロク</t>
    </rPh>
    <rPh sb="23" eb="25">
      <t>ミマモ</t>
    </rPh>
    <rPh sb="31" eb="33">
      <t>シュツリョク</t>
    </rPh>
    <phoneticPr fontId="18"/>
  </si>
  <si>
    <t>システムから出力される全ての帳票へ自由に文字の追記、編集、図の挿入が行えること。</t>
    <rPh sb="11" eb="12">
      <t>スベ</t>
    </rPh>
    <rPh sb="20" eb="22">
      <t>モジ</t>
    </rPh>
    <rPh sb="29" eb="30">
      <t>ズ</t>
    </rPh>
    <rPh sb="31" eb="33">
      <t>ソウニュウ</t>
    </rPh>
    <phoneticPr fontId="18"/>
  </si>
  <si>
    <t>相談種別ごとに各行動区分の延べ関わり回数や会議回数を担当者ごとや全体として集計し、月報出力できること。</t>
    <rPh sb="0" eb="2">
      <t>ソウダン</t>
    </rPh>
    <rPh sb="2" eb="4">
      <t>シュベツ</t>
    </rPh>
    <rPh sb="7" eb="8">
      <t>カク</t>
    </rPh>
    <rPh sb="8" eb="10">
      <t>コウドウ</t>
    </rPh>
    <rPh sb="10" eb="12">
      <t>クブン</t>
    </rPh>
    <rPh sb="13" eb="14">
      <t>ノ</t>
    </rPh>
    <rPh sb="15" eb="16">
      <t>カカ</t>
    </rPh>
    <rPh sb="18" eb="20">
      <t>カイスウ</t>
    </rPh>
    <rPh sb="41" eb="43">
      <t>ゲッポウ</t>
    </rPh>
    <phoneticPr fontId="18"/>
  </si>
  <si>
    <t>本年度終結予定（本年度１８歳到達も含む）の児童の一覧表を出力できること。</t>
    <rPh sb="8" eb="11">
      <t>ホンネンド</t>
    </rPh>
    <rPh sb="13" eb="14">
      <t>サイ</t>
    </rPh>
    <rPh sb="14" eb="16">
      <t>トウタツ</t>
    </rPh>
    <rPh sb="17" eb="18">
      <t>フク</t>
    </rPh>
    <phoneticPr fontId="18"/>
  </si>
  <si>
    <t>ケースに関連する経過記録および会議情報、一時保護情報を時系列に出力できること。</t>
  </si>
  <si>
    <t>経過記録の概要一覧および詳細内容の出力ができること。</t>
    <rPh sb="0" eb="2">
      <t>ケイカ</t>
    </rPh>
    <rPh sb="2" eb="4">
      <t>キロク</t>
    </rPh>
    <rPh sb="5" eb="7">
      <t>ガイヨウ</t>
    </rPh>
    <rPh sb="7" eb="9">
      <t>イチラン</t>
    </rPh>
    <rPh sb="12" eb="14">
      <t>ショウサイ</t>
    </rPh>
    <rPh sb="14" eb="16">
      <t>ナイヨウ</t>
    </rPh>
    <rPh sb="17" eb="19">
      <t>シュツリョク</t>
    </rPh>
    <phoneticPr fontId="18"/>
  </si>
  <si>
    <t>対象児童に関わる過去全てのケース（終結済みも含む）の経過記録を時系列に出力できること。</t>
    <rPh sb="8" eb="10">
      <t>カコ</t>
    </rPh>
    <rPh sb="17" eb="19">
      <t>シュウケツ</t>
    </rPh>
    <rPh sb="19" eb="20">
      <t>ズ</t>
    </rPh>
    <rPh sb="22" eb="23">
      <t>フク</t>
    </rPh>
    <phoneticPr fontId="18"/>
  </si>
  <si>
    <t>アセスメントシートの様式は職員（管理者）が任意に差し替えることができること。</t>
    <rPh sb="10" eb="12">
      <t>ヨウシキ</t>
    </rPh>
    <rPh sb="13" eb="15">
      <t>ショクイン</t>
    </rPh>
    <rPh sb="16" eb="19">
      <t>カンリシャ</t>
    </rPh>
    <rPh sb="21" eb="23">
      <t>ニンイ</t>
    </rPh>
    <rPh sb="24" eb="25">
      <t>サ</t>
    </rPh>
    <rPh sb="26" eb="27">
      <t>カ</t>
    </rPh>
    <phoneticPr fontId="18"/>
  </si>
  <si>
    <t>児童記録票、ケース会議票はジェノグラム付きで出力できること。</t>
    <phoneticPr fontId="18"/>
  </si>
  <si>
    <t>会議対象者の経過記録画面に遷移し、軽微な操作等により会議で決定した対応内容を登録できること。</t>
    <rPh sb="0" eb="2">
      <t>カイギ</t>
    </rPh>
    <rPh sb="2" eb="5">
      <t>タイショウシャ</t>
    </rPh>
    <rPh sb="6" eb="8">
      <t>ケイカ</t>
    </rPh>
    <rPh sb="8" eb="10">
      <t>キロク</t>
    </rPh>
    <rPh sb="10" eb="12">
      <t>ガメン</t>
    </rPh>
    <rPh sb="13" eb="15">
      <t>センイ</t>
    </rPh>
    <rPh sb="17" eb="19">
      <t>ケイビ</t>
    </rPh>
    <rPh sb="20" eb="22">
      <t>ソウサ</t>
    </rPh>
    <rPh sb="22" eb="23">
      <t>トウ</t>
    </rPh>
    <rPh sb="26" eb="28">
      <t>カイギ</t>
    </rPh>
    <rPh sb="29" eb="31">
      <t>ケッテイ</t>
    </rPh>
    <rPh sb="33" eb="35">
      <t>タイオウ</t>
    </rPh>
    <rPh sb="35" eb="37">
      <t>ナイヨウ</t>
    </rPh>
    <rPh sb="38" eb="40">
      <t>トウロク</t>
    </rPh>
    <phoneticPr fontId="21"/>
  </si>
  <si>
    <t>会議情報</t>
    <rPh sb="0" eb="2">
      <t>カイギ</t>
    </rPh>
    <phoneticPr fontId="11"/>
  </si>
  <si>
    <t>見守りポイントを５つ登録できること。</t>
    <rPh sb="0" eb="2">
      <t>ミマモ</t>
    </rPh>
    <rPh sb="10" eb="12">
      <t>トウロク</t>
    </rPh>
    <phoneticPr fontId="18"/>
  </si>
  <si>
    <t>会議情報</t>
    <rPh sb="0" eb="2">
      <t>カイギ</t>
    </rPh>
    <rPh sb="2" eb="4">
      <t>ジョウホウ</t>
    </rPh>
    <phoneticPr fontId="18"/>
  </si>
  <si>
    <t>台帳種別（要保護/要支援/特定妊婦）を管理できること。</t>
    <rPh sb="0" eb="4">
      <t>ダイチョウシュベツ</t>
    </rPh>
    <rPh sb="5" eb="8">
      <t>ヨウホゴ</t>
    </rPh>
    <rPh sb="9" eb="12">
      <t>ヨウシエン</t>
    </rPh>
    <rPh sb="13" eb="15">
      <t>トクテイ</t>
    </rPh>
    <rPh sb="15" eb="17">
      <t>ニンプ</t>
    </rPh>
    <rPh sb="19" eb="21">
      <t>カンリ</t>
    </rPh>
    <phoneticPr fontId="18"/>
  </si>
  <si>
    <t>任意</t>
  </si>
  <si>
    <t>会議の出席者（外部機関の出席者も含む）の管理ができること。
また、会議開催の予定が出席者のスケジュールに反映されること。</t>
    <rPh sb="0" eb="2">
      <t>カイギ</t>
    </rPh>
    <rPh sb="3" eb="6">
      <t>シュッセキシャ</t>
    </rPh>
    <rPh sb="7" eb="9">
      <t>ガイブ</t>
    </rPh>
    <rPh sb="9" eb="11">
      <t>キカン</t>
    </rPh>
    <rPh sb="12" eb="14">
      <t>シュッセキ</t>
    </rPh>
    <rPh sb="14" eb="15">
      <t>シャ</t>
    </rPh>
    <rPh sb="16" eb="17">
      <t>フク</t>
    </rPh>
    <rPh sb="20" eb="22">
      <t>カンリ</t>
    </rPh>
    <rPh sb="33" eb="35">
      <t>カイギ</t>
    </rPh>
    <rPh sb="35" eb="37">
      <t>カイサイ</t>
    </rPh>
    <rPh sb="38" eb="40">
      <t>ヨテイ</t>
    </rPh>
    <rPh sb="41" eb="44">
      <t>シュッセキシャ</t>
    </rPh>
    <rPh sb="52" eb="54">
      <t>ハンエイ</t>
    </rPh>
    <phoneticPr fontId="18"/>
  </si>
  <si>
    <t>ケースに関して行われた受理会議やケース会議を時系列に管理できること。</t>
    <rPh sb="7" eb="8">
      <t>オコナ</t>
    </rPh>
    <rPh sb="11" eb="13">
      <t>ジュリ</t>
    </rPh>
    <rPh sb="13" eb="15">
      <t>カイギ</t>
    </rPh>
    <rPh sb="19" eb="21">
      <t>カイギ</t>
    </rPh>
    <rPh sb="22" eb="25">
      <t>ジケイレツ</t>
    </rPh>
    <rPh sb="26" eb="28">
      <t>カンリ</t>
    </rPh>
    <phoneticPr fontId="18"/>
  </si>
  <si>
    <r>
      <t>業務に不慣れな者でも分かり易くするために、主訴、状況等の入力欄に入力すべき内容を</t>
    </r>
    <r>
      <rPr>
        <sz val="11"/>
        <color theme="1"/>
        <rFont val="ＭＳ Ｐゴシック"/>
        <family val="3"/>
        <charset val="128"/>
      </rPr>
      <t>ヘルプで表示できること。</t>
    </r>
    <rPh sb="0" eb="2">
      <t>ギョウム</t>
    </rPh>
    <rPh sb="3" eb="5">
      <t>フナ</t>
    </rPh>
    <rPh sb="7" eb="8">
      <t>モノ</t>
    </rPh>
    <rPh sb="10" eb="11">
      <t>ワ</t>
    </rPh>
    <rPh sb="13" eb="14">
      <t>ヤス</t>
    </rPh>
    <rPh sb="21" eb="23">
      <t>シュソ</t>
    </rPh>
    <rPh sb="24" eb="26">
      <t>ジョウキョウ</t>
    </rPh>
    <rPh sb="26" eb="27">
      <t>ナド</t>
    </rPh>
    <rPh sb="28" eb="30">
      <t>ニュウリョク</t>
    </rPh>
    <rPh sb="30" eb="31">
      <t>ラン</t>
    </rPh>
    <rPh sb="32" eb="34">
      <t>ニュウリョク</t>
    </rPh>
    <rPh sb="37" eb="39">
      <t>ナイヨウ</t>
    </rPh>
    <rPh sb="44" eb="46">
      <t>ヒョウジ</t>
    </rPh>
    <phoneticPr fontId="18"/>
  </si>
  <si>
    <t>ケース情報</t>
    <rPh sb="3" eb="5">
      <t>ジョウホウ</t>
    </rPh>
    <phoneticPr fontId="18"/>
  </si>
  <si>
    <t>相談記録の入力文字数が2,000文字以上であること。また，入力フォームが大きくて見やすいこと。</t>
    <rPh sb="0" eb="2">
      <t>ソウダン</t>
    </rPh>
    <phoneticPr fontId="18"/>
  </si>
  <si>
    <t>相談記録は、入力欄にひな形等を使用できること。</t>
    <rPh sb="0" eb="2">
      <t>ソウダン</t>
    </rPh>
    <rPh sb="6" eb="8">
      <t>ニュウリョク</t>
    </rPh>
    <rPh sb="8" eb="9">
      <t>ラン</t>
    </rPh>
    <rPh sb="12" eb="13">
      <t>ガタ</t>
    </rPh>
    <rPh sb="13" eb="14">
      <t>トウ</t>
    </rPh>
    <rPh sb="15" eb="17">
      <t>シヨウ</t>
    </rPh>
    <phoneticPr fontId="21"/>
  </si>
  <si>
    <t>相談受付，対応記録、ケース会議録、通告受理票等をシステム上で電子決裁できること。</t>
    <rPh sb="5" eb="9">
      <t>タイオウキロク</t>
    </rPh>
    <rPh sb="13" eb="15">
      <t>カイギ</t>
    </rPh>
    <rPh sb="15" eb="16">
      <t>ロク</t>
    </rPh>
    <rPh sb="17" eb="19">
      <t>ツウコク</t>
    </rPh>
    <rPh sb="19" eb="21">
      <t>ジュリ</t>
    </rPh>
    <rPh sb="21" eb="22">
      <t>ヒョウ</t>
    </rPh>
    <rPh sb="28" eb="29">
      <t>ジョウ</t>
    </rPh>
    <phoneticPr fontId="18"/>
  </si>
  <si>
    <t>住民票発行制限が掛かっている世帯かどうか管理できること。
住民票発行制限の場合、ケース進行管理表とケース会議票およびCSVデーターに住所は出力されないこと。</t>
    <rPh sb="0" eb="3">
      <t>ジュウミンヒョウ</t>
    </rPh>
    <rPh sb="3" eb="5">
      <t>ハッコウ</t>
    </rPh>
    <rPh sb="5" eb="7">
      <t>セイゲン</t>
    </rPh>
    <rPh sb="8" eb="9">
      <t>カ</t>
    </rPh>
    <rPh sb="14" eb="16">
      <t>セタイ</t>
    </rPh>
    <rPh sb="20" eb="22">
      <t>カンリ</t>
    </rPh>
    <rPh sb="29" eb="32">
      <t>ジュウミンヒョウ</t>
    </rPh>
    <rPh sb="32" eb="34">
      <t>ハッコウ</t>
    </rPh>
    <rPh sb="34" eb="36">
      <t>セイゲン</t>
    </rPh>
    <rPh sb="37" eb="39">
      <t>バアイ</t>
    </rPh>
    <rPh sb="43" eb="45">
      <t>シンコウ</t>
    </rPh>
    <rPh sb="45" eb="47">
      <t>カンリ</t>
    </rPh>
    <rPh sb="47" eb="48">
      <t>ヒョウ</t>
    </rPh>
    <rPh sb="52" eb="54">
      <t>カイギ</t>
    </rPh>
    <rPh sb="54" eb="55">
      <t>ヒョウ</t>
    </rPh>
    <rPh sb="66" eb="68">
      <t>ジュウショ</t>
    </rPh>
    <rPh sb="69" eb="71">
      <t>シュツリョク</t>
    </rPh>
    <phoneticPr fontId="18"/>
  </si>
  <si>
    <t>虐待・相談情報</t>
    <rPh sb="0" eb="2">
      <t>ギャクタイ</t>
    </rPh>
    <rPh sb="3" eb="5">
      <t>ソウダン</t>
    </rPh>
    <rPh sb="5" eb="7">
      <t>ジョウホウ</t>
    </rPh>
    <phoneticPr fontId="11"/>
  </si>
  <si>
    <t>ケース情報をきょうだい等、他の任意の児童へコピーまたは移動できること。</t>
    <rPh sb="3" eb="5">
      <t>ジョウホウ</t>
    </rPh>
    <rPh sb="11" eb="12">
      <t>ナド</t>
    </rPh>
    <rPh sb="13" eb="14">
      <t>タ</t>
    </rPh>
    <rPh sb="15" eb="17">
      <t>ニンイ</t>
    </rPh>
    <rPh sb="18" eb="20">
      <t>ジドウ</t>
    </rPh>
    <rPh sb="27" eb="29">
      <t>イドウ</t>
    </rPh>
    <phoneticPr fontId="18"/>
  </si>
  <si>
    <t>児童のショートステイ、一時保護、施設入所情報を時系列に管理できること。</t>
    <rPh sb="0" eb="2">
      <t>ジドウ</t>
    </rPh>
    <rPh sb="11" eb="13">
      <t>イチジ</t>
    </rPh>
    <rPh sb="13" eb="15">
      <t>ホゴ</t>
    </rPh>
    <rPh sb="16" eb="18">
      <t>シセツ</t>
    </rPh>
    <rPh sb="18" eb="20">
      <t>ニュウショ</t>
    </rPh>
    <rPh sb="20" eb="22">
      <t>ジョウホウ</t>
    </rPh>
    <rPh sb="23" eb="26">
      <t>ジケイレツ</t>
    </rPh>
    <rPh sb="27" eb="29">
      <t>カンリ</t>
    </rPh>
    <phoneticPr fontId="18"/>
  </si>
  <si>
    <t>画像ファイルは常にサムネイル（縮小）表示されており視認性が高いこと。</t>
    <phoneticPr fontId="18"/>
  </si>
  <si>
    <r>
      <t>複数のファイル添付と</t>
    </r>
    <r>
      <rPr>
        <sz val="11"/>
        <rFont val="ＭＳ Ｐゴシック"/>
        <family val="3"/>
        <charset val="128"/>
      </rPr>
      <t>添付したファイルにメモ書きができる機能を有すること。</t>
    </r>
    <rPh sb="10" eb="12">
      <t>テンプ</t>
    </rPh>
    <rPh sb="21" eb="22">
      <t>ガ</t>
    </rPh>
    <phoneticPr fontId="18"/>
  </si>
  <si>
    <t>経過記録を共有する任意のきょうだいのケースを複数選択し、経過記録をコピーできること。</t>
    <rPh sb="0" eb="2">
      <t>ケイカ</t>
    </rPh>
    <rPh sb="2" eb="4">
      <t>キロク</t>
    </rPh>
    <rPh sb="5" eb="7">
      <t>キョウユウ</t>
    </rPh>
    <rPh sb="9" eb="11">
      <t>ニンイ</t>
    </rPh>
    <rPh sb="22" eb="24">
      <t>フクスウ</t>
    </rPh>
    <rPh sb="24" eb="26">
      <t>センタク</t>
    </rPh>
    <rPh sb="28" eb="30">
      <t>ケイカ</t>
    </rPh>
    <rPh sb="30" eb="32">
      <t>キロク</t>
    </rPh>
    <phoneticPr fontId="18"/>
  </si>
  <si>
    <t>通告の場合は、通告者の情報および初期対応の情報の登録ができること。</t>
    <rPh sb="0" eb="2">
      <t>ツウコク</t>
    </rPh>
    <rPh sb="3" eb="5">
      <t>バアイ</t>
    </rPh>
    <rPh sb="7" eb="9">
      <t>ツウコク</t>
    </rPh>
    <rPh sb="9" eb="10">
      <t>シャ</t>
    </rPh>
    <rPh sb="11" eb="13">
      <t>ジョウホウ</t>
    </rPh>
    <rPh sb="16" eb="18">
      <t>ショキ</t>
    </rPh>
    <rPh sb="18" eb="20">
      <t>タイオウ</t>
    </rPh>
    <rPh sb="21" eb="23">
      <t>ジョウホウ</t>
    </rPh>
    <rPh sb="24" eb="26">
      <t>トウロク</t>
    </rPh>
    <phoneticPr fontId="18"/>
  </si>
  <si>
    <t>虐待情報</t>
    <rPh sb="0" eb="2">
      <t>ギャクタイ</t>
    </rPh>
    <rPh sb="2" eb="4">
      <t>ジョウホウ</t>
    </rPh>
    <phoneticPr fontId="18"/>
  </si>
  <si>
    <t>虐待者は主と従が登録できること。</t>
    <phoneticPr fontId="18"/>
  </si>
  <si>
    <t>虐待情報</t>
    <rPh sb="0" eb="4">
      <t>ギャクタイジョウホウ</t>
    </rPh>
    <phoneticPr fontId="18"/>
  </si>
  <si>
    <t>従の虐待種別をの重症度をそれぞれ管理できること。</t>
    <rPh sb="0" eb="1">
      <t>ジュウ</t>
    </rPh>
    <rPh sb="2" eb="4">
      <t>ギャクタイ</t>
    </rPh>
    <rPh sb="4" eb="6">
      <t>シュベツ</t>
    </rPh>
    <rPh sb="8" eb="10">
      <t>ジュウショウ</t>
    </rPh>
    <rPh sb="10" eb="11">
      <t>ド</t>
    </rPh>
    <rPh sb="16" eb="18">
      <t>カンリ</t>
    </rPh>
    <phoneticPr fontId="18"/>
  </si>
  <si>
    <t>従の虐待種別を３つ管理できること。</t>
    <rPh sb="0" eb="1">
      <t>ジュウ</t>
    </rPh>
    <rPh sb="2" eb="4">
      <t>ギャクタイ</t>
    </rPh>
    <rPh sb="4" eb="6">
      <t>シュベツ</t>
    </rPh>
    <rPh sb="9" eb="11">
      <t>カンリ</t>
    </rPh>
    <phoneticPr fontId="18"/>
  </si>
  <si>
    <t>虐待種別および虐待者は主と従が登録でき、暴力の目撃による心理的虐待にも対応していること。</t>
    <rPh sb="0" eb="2">
      <t>ギャクタイ</t>
    </rPh>
    <rPh sb="2" eb="4">
      <t>シュベツ</t>
    </rPh>
    <rPh sb="7" eb="9">
      <t>ギャクタイ</t>
    </rPh>
    <rPh sb="9" eb="10">
      <t>シャ</t>
    </rPh>
    <rPh sb="11" eb="12">
      <t>シュ</t>
    </rPh>
    <rPh sb="13" eb="14">
      <t>ジュウ</t>
    </rPh>
    <rPh sb="15" eb="17">
      <t>トウロク</t>
    </rPh>
    <rPh sb="20" eb="22">
      <t>ボウリョク</t>
    </rPh>
    <rPh sb="23" eb="25">
      <t>モクゲキ</t>
    </rPh>
    <rPh sb="28" eb="31">
      <t>シンリテキ</t>
    </rPh>
    <rPh sb="31" eb="33">
      <t>ギャクタイ</t>
    </rPh>
    <rPh sb="35" eb="37">
      <t>タイオウ</t>
    </rPh>
    <phoneticPr fontId="18"/>
  </si>
  <si>
    <t>ケース番号、受付日時、ケース担当者、相談経路、受付形態、虐待種別、虐待者、処理の管理ができること。</t>
    <rPh sb="3" eb="5">
      <t>バンゴウ</t>
    </rPh>
    <rPh sb="6" eb="8">
      <t>ウケツケ</t>
    </rPh>
    <rPh sb="8" eb="10">
      <t>ニチジ</t>
    </rPh>
    <rPh sb="14" eb="17">
      <t>タントウシャ</t>
    </rPh>
    <rPh sb="18" eb="20">
      <t>ソウダン</t>
    </rPh>
    <rPh sb="20" eb="22">
      <t>ケイロ</t>
    </rPh>
    <rPh sb="23" eb="25">
      <t>ウケツケ</t>
    </rPh>
    <rPh sb="25" eb="27">
      <t>ケイタイ</t>
    </rPh>
    <rPh sb="28" eb="30">
      <t>ギャクタイ</t>
    </rPh>
    <rPh sb="30" eb="32">
      <t>シュベツ</t>
    </rPh>
    <rPh sb="33" eb="35">
      <t>ギャクタイ</t>
    </rPh>
    <rPh sb="35" eb="36">
      <t>シャ</t>
    </rPh>
    <rPh sb="37" eb="39">
      <t>ショリ</t>
    </rPh>
    <rPh sb="40" eb="42">
      <t>カンリ</t>
    </rPh>
    <phoneticPr fontId="11"/>
  </si>
  <si>
    <t>虐待情報</t>
    <rPh sb="0" eb="2">
      <t>ギャクタイ</t>
    </rPh>
    <rPh sb="2" eb="4">
      <t>ジョウホウ</t>
    </rPh>
    <phoneticPr fontId="11"/>
  </si>
  <si>
    <t>福祉行政報告例にしたがった相談受付（相談経路）、相談内容（種別）、対応（処理内容）に関する情報の登録ができること。</t>
    <phoneticPr fontId="11"/>
  </si>
  <si>
    <t>相談情報</t>
    <rPh sb="0" eb="2">
      <t>ソウダン</t>
    </rPh>
    <rPh sb="2" eb="4">
      <t>ジョウホウ</t>
    </rPh>
    <phoneticPr fontId="11"/>
  </si>
  <si>
    <t>ケース番号、受付日時、ケース担当者、相談経路、受付形態、相談種別、相談者、相談内容、処理の管理ができること。</t>
    <rPh sb="3" eb="5">
      <t>バンゴウ</t>
    </rPh>
    <rPh sb="6" eb="10">
      <t>ウケツケニチジ</t>
    </rPh>
    <rPh sb="14" eb="17">
      <t>タントウシャ</t>
    </rPh>
    <rPh sb="18" eb="20">
      <t>ソウダン</t>
    </rPh>
    <rPh sb="20" eb="22">
      <t>ケイロ</t>
    </rPh>
    <rPh sb="23" eb="25">
      <t>ウケツケ</t>
    </rPh>
    <rPh sb="25" eb="27">
      <t>ケイタイ</t>
    </rPh>
    <rPh sb="28" eb="30">
      <t>ソウダン</t>
    </rPh>
    <rPh sb="30" eb="32">
      <t>シュベツ</t>
    </rPh>
    <rPh sb="33" eb="35">
      <t>ソウダン</t>
    </rPh>
    <rPh sb="35" eb="36">
      <t>シャ</t>
    </rPh>
    <rPh sb="37" eb="39">
      <t>ソウダン</t>
    </rPh>
    <rPh sb="39" eb="41">
      <t>ナイヨウ</t>
    </rPh>
    <rPh sb="42" eb="44">
      <t>ショリ</t>
    </rPh>
    <rPh sb="45" eb="47">
      <t>カンリ</t>
    </rPh>
    <phoneticPr fontId="11"/>
  </si>
  <si>
    <t>児童福祉に関するサポートプラン機能を有し、入力及び出力ができること。出力されるサポートプランは当市様式であること。</t>
    <rPh sb="0" eb="2">
      <t>ジドウ</t>
    </rPh>
    <rPh sb="2" eb="4">
      <t>フクシ</t>
    </rPh>
    <rPh sb="5" eb="6">
      <t>カン</t>
    </rPh>
    <rPh sb="15" eb="17">
      <t>キノウ</t>
    </rPh>
    <rPh sb="18" eb="19">
      <t>ユウ</t>
    </rPh>
    <rPh sb="21" eb="23">
      <t>ニュウリョク</t>
    </rPh>
    <rPh sb="23" eb="24">
      <t>オヨ</t>
    </rPh>
    <rPh sb="25" eb="27">
      <t>シュツリョク</t>
    </rPh>
    <rPh sb="34" eb="36">
      <t>シュツリョク</t>
    </rPh>
    <rPh sb="47" eb="49">
      <t>トウシ</t>
    </rPh>
    <rPh sb="49" eb="51">
      <t>ヨウシキ</t>
    </rPh>
    <phoneticPr fontId="18"/>
  </si>
  <si>
    <t>児童情報</t>
    <rPh sb="0" eb="4">
      <t>ジドウジョウホウ</t>
    </rPh>
    <phoneticPr fontId="18"/>
  </si>
  <si>
    <t>居所不明児童の管理と検索ができること。</t>
    <rPh sb="0" eb="2">
      <t>キョショ</t>
    </rPh>
    <rPh sb="2" eb="4">
      <t>フメイ</t>
    </rPh>
    <rPh sb="4" eb="6">
      <t>ジドウ</t>
    </rPh>
    <rPh sb="7" eb="9">
      <t>カンリ</t>
    </rPh>
    <rPh sb="10" eb="12">
      <t>ケンサク</t>
    </rPh>
    <phoneticPr fontId="18"/>
  </si>
  <si>
    <t>児童情報</t>
    <rPh sb="0" eb="2">
      <t>ジドウ</t>
    </rPh>
    <rPh sb="2" eb="4">
      <t>ジョウホウ</t>
    </rPh>
    <phoneticPr fontId="18"/>
  </si>
  <si>
    <t>異動等が発生した場合、児童情報の変更履歴が自動作成できること。</t>
  </si>
  <si>
    <t>児童の出欠状況や発育状況をシステムの画面内で自動的にグラフ化できること。</t>
    <rPh sb="18" eb="20">
      <t>ガメン</t>
    </rPh>
    <rPh sb="20" eb="21">
      <t>ナイ</t>
    </rPh>
    <rPh sb="22" eb="25">
      <t>ジドウテキ</t>
    </rPh>
    <phoneticPr fontId="18"/>
  </si>
  <si>
    <t>所属ごとの児童を一覧で確認でき印刷できること。</t>
  </si>
  <si>
    <t>児童の健診・予防接種歴を時系列に管理できること。
また、健診・予防接種の種類はマスターメンテできること。</t>
    <rPh sb="28" eb="30">
      <t>ケンシン</t>
    </rPh>
    <rPh sb="31" eb="33">
      <t>ヨボウ</t>
    </rPh>
    <rPh sb="33" eb="35">
      <t>セッシュ</t>
    </rPh>
    <rPh sb="36" eb="38">
      <t>シュルイ</t>
    </rPh>
    <phoneticPr fontId="18"/>
  </si>
  <si>
    <t>ジェノグラム作成機能と帳票の家族構成図欄への自動貼り付けの機能を有すること。</t>
    <rPh sb="6" eb="8">
      <t>サクセイ</t>
    </rPh>
    <rPh sb="8" eb="10">
      <t>キノウ</t>
    </rPh>
    <rPh sb="11" eb="13">
      <t>チョウヒョウ</t>
    </rPh>
    <rPh sb="14" eb="16">
      <t>カゾク</t>
    </rPh>
    <rPh sb="16" eb="18">
      <t>コウセイ</t>
    </rPh>
    <rPh sb="18" eb="19">
      <t>ズ</t>
    </rPh>
    <rPh sb="19" eb="20">
      <t>ラン</t>
    </rPh>
    <rPh sb="22" eb="24">
      <t>ジドウ</t>
    </rPh>
    <rPh sb="24" eb="25">
      <t>ハ</t>
    </rPh>
    <rPh sb="26" eb="27">
      <t>ツ</t>
    </rPh>
    <rPh sb="29" eb="31">
      <t>キノウ</t>
    </rPh>
    <rPh sb="32" eb="33">
      <t>ユウ</t>
    </rPh>
    <phoneticPr fontId="18"/>
  </si>
  <si>
    <t>児童、家族の住所、電話番号は3か所まで登録できること。</t>
    <rPh sb="0" eb="2">
      <t>ジドウ</t>
    </rPh>
    <rPh sb="3" eb="5">
      <t>カゾク</t>
    </rPh>
    <rPh sb="6" eb="8">
      <t>ジュウショ</t>
    </rPh>
    <rPh sb="9" eb="11">
      <t>デンワ</t>
    </rPh>
    <rPh sb="11" eb="13">
      <t>バンゴウ</t>
    </rPh>
    <rPh sb="16" eb="17">
      <t>ショ</t>
    </rPh>
    <rPh sb="19" eb="21">
      <t>トウロク</t>
    </rPh>
    <phoneticPr fontId="18"/>
  </si>
  <si>
    <t>通告などで児童の性別や年齢が不明の状態でも一旦登録できること。但し、統計帳票出力時にはチェックを行うこと。</t>
    <rPh sb="0" eb="2">
      <t>ツウコク</t>
    </rPh>
    <rPh sb="5" eb="7">
      <t>ジドウ</t>
    </rPh>
    <rPh sb="8" eb="10">
      <t>セイベツ</t>
    </rPh>
    <rPh sb="11" eb="13">
      <t>ネンレイ</t>
    </rPh>
    <rPh sb="14" eb="16">
      <t>フメイ</t>
    </rPh>
    <rPh sb="17" eb="19">
      <t>ジョウタイ</t>
    </rPh>
    <rPh sb="21" eb="23">
      <t>イッタン</t>
    </rPh>
    <rPh sb="23" eb="25">
      <t>トウロク</t>
    </rPh>
    <rPh sb="31" eb="32">
      <t>タダ</t>
    </rPh>
    <rPh sb="34" eb="36">
      <t>トウケイ</t>
    </rPh>
    <rPh sb="36" eb="38">
      <t>チョウヒョウ</t>
    </rPh>
    <rPh sb="38" eb="40">
      <t>シュツリョク</t>
    </rPh>
    <rPh sb="40" eb="41">
      <t>ジ</t>
    </rPh>
    <rPh sb="48" eb="49">
      <t>オコナ</t>
    </rPh>
    <phoneticPr fontId="18"/>
  </si>
  <si>
    <t>児童の氏名が不明や匿名でも登録できること。</t>
    <rPh sb="0" eb="2">
      <t>ジドウ</t>
    </rPh>
    <rPh sb="3" eb="5">
      <t>シメイ</t>
    </rPh>
    <rPh sb="6" eb="8">
      <t>フメイ</t>
    </rPh>
    <rPh sb="9" eb="11">
      <t>トクメイ</t>
    </rPh>
    <rPh sb="13" eb="15">
      <t>トウロク</t>
    </rPh>
    <phoneticPr fontId="18"/>
  </si>
  <si>
    <t>家族のうち、ケースに関わりの強い順に並べる等、任意に並び順を設定できること。</t>
    <rPh sb="0" eb="2">
      <t>カゾク</t>
    </rPh>
    <rPh sb="10" eb="11">
      <t>カカ</t>
    </rPh>
    <rPh sb="14" eb="15">
      <t>ツヨ</t>
    </rPh>
    <rPh sb="16" eb="17">
      <t>ジュン</t>
    </rPh>
    <rPh sb="18" eb="19">
      <t>ナラ</t>
    </rPh>
    <rPh sb="21" eb="22">
      <t>ナド</t>
    </rPh>
    <rPh sb="23" eb="25">
      <t>ニンイ</t>
    </rPh>
    <rPh sb="26" eb="27">
      <t>ナラ</t>
    </rPh>
    <rPh sb="28" eb="29">
      <t>ジュン</t>
    </rPh>
    <rPh sb="30" eb="32">
      <t>セッテイ</t>
    </rPh>
    <phoneticPr fontId="18"/>
  </si>
  <si>
    <t>家族情報は 共用できるものは児童情報から引用して登録できること。</t>
    <rPh sb="6" eb="8">
      <t>キョウヨウ</t>
    </rPh>
    <phoneticPr fontId="18"/>
  </si>
  <si>
    <t>特定妊婦の「氏名」「住所」「生年月日」「続柄」等の情報を登録できること。</t>
    <rPh sb="0" eb="2">
      <t>トクテイ</t>
    </rPh>
    <rPh sb="2" eb="4">
      <t>ニンプ</t>
    </rPh>
    <rPh sb="25" eb="27">
      <t>ジョウホウ</t>
    </rPh>
    <rPh sb="28" eb="30">
      <t>トウロク</t>
    </rPh>
    <phoneticPr fontId="21"/>
  </si>
  <si>
    <t>相談対象児童・保護者の「氏名」「住所」「生年月日」「続柄」等の情報を登録できること。</t>
    <rPh sb="26" eb="28">
      <t>ゾクガラ</t>
    </rPh>
    <phoneticPr fontId="18"/>
  </si>
  <si>
    <t xml:space="preserve">児童氏名（カナ）と生年月日が同じ児童データが登録されている際は自動的にチェックし注意を促すこと。 </t>
    <rPh sb="0" eb="2">
      <t>ジドウ</t>
    </rPh>
    <rPh sb="2" eb="4">
      <t>シメイ</t>
    </rPh>
    <rPh sb="9" eb="11">
      <t>セイネン</t>
    </rPh>
    <rPh sb="11" eb="13">
      <t>ガッピ</t>
    </rPh>
    <rPh sb="14" eb="15">
      <t>オナ</t>
    </rPh>
    <rPh sb="16" eb="18">
      <t>ジドウ</t>
    </rPh>
    <rPh sb="22" eb="24">
      <t>トウロク</t>
    </rPh>
    <rPh sb="29" eb="30">
      <t>サイ</t>
    </rPh>
    <rPh sb="31" eb="34">
      <t>ジドウテキ</t>
    </rPh>
    <rPh sb="40" eb="42">
      <t>チュウイ</t>
    </rPh>
    <rPh sb="43" eb="44">
      <t>ウナガ</t>
    </rPh>
    <phoneticPr fontId="18"/>
  </si>
  <si>
    <t>生年月日を入力すると自動的に現在の年齢と学年が表示ができること。また、生年月日のあいまい入力ができること。</t>
    <rPh sb="0" eb="2">
      <t>セイネン</t>
    </rPh>
    <rPh sb="2" eb="4">
      <t>ガッピ</t>
    </rPh>
    <rPh sb="5" eb="7">
      <t>ニュウリョク</t>
    </rPh>
    <rPh sb="10" eb="13">
      <t>ジドウテキ</t>
    </rPh>
    <rPh sb="14" eb="16">
      <t>ゲンザイ</t>
    </rPh>
    <rPh sb="17" eb="19">
      <t>ネンレイ</t>
    </rPh>
    <rPh sb="20" eb="22">
      <t>ガクネン</t>
    </rPh>
    <rPh sb="23" eb="25">
      <t>ヒョウジ</t>
    </rPh>
    <rPh sb="35" eb="37">
      <t>セイネン</t>
    </rPh>
    <rPh sb="37" eb="39">
      <t>ガッピ</t>
    </rPh>
    <rPh sb="44" eb="46">
      <t>ニュウリョク</t>
    </rPh>
    <phoneticPr fontId="18"/>
  </si>
  <si>
    <r>
      <rPr>
        <sz val="11"/>
        <rFont val="ＭＳ Ｐゴシック"/>
        <family val="3"/>
        <charset val="128"/>
      </rPr>
      <t>日付</t>
    </r>
    <r>
      <rPr>
        <sz val="11"/>
        <rFont val="ＭＳ Ｐゴシック"/>
        <family val="3"/>
        <charset val="128"/>
      </rPr>
      <t>の入力は、カレンダー入力もできること。</t>
    </r>
    <rPh sb="0" eb="2">
      <t>ヒヅケ</t>
    </rPh>
    <rPh sb="3" eb="5">
      <t>ニュウリョク</t>
    </rPh>
    <rPh sb="12" eb="14">
      <t>ニュウリョク</t>
    </rPh>
    <phoneticPr fontId="11"/>
  </si>
  <si>
    <t>児童情報</t>
    <rPh sb="0" eb="2">
      <t>ジドウ</t>
    </rPh>
    <rPh sb="2" eb="4">
      <t>ジョウホウ</t>
    </rPh>
    <phoneticPr fontId="11"/>
  </si>
  <si>
    <t>入力項目不備のエラーの場合、どの項目にエラーがあるか分かるようになっていること</t>
    <rPh sb="0" eb="2">
      <t>ニュウリョク</t>
    </rPh>
    <rPh sb="2" eb="4">
      <t>コウモク</t>
    </rPh>
    <rPh sb="4" eb="6">
      <t>フビ</t>
    </rPh>
    <rPh sb="11" eb="13">
      <t>バアイ</t>
    </rPh>
    <rPh sb="16" eb="18">
      <t>コウモク</t>
    </rPh>
    <rPh sb="26" eb="27">
      <t>ワ</t>
    </rPh>
    <phoneticPr fontId="11"/>
  </si>
  <si>
    <t>氏名（漢字）の入力を行うと、氏名（カナ）が自動で登録されること。</t>
    <rPh sb="0" eb="2">
      <t>シメイ</t>
    </rPh>
    <rPh sb="3" eb="5">
      <t>カンジ</t>
    </rPh>
    <rPh sb="7" eb="9">
      <t>ニュウリョク</t>
    </rPh>
    <rPh sb="10" eb="11">
      <t>オコナ</t>
    </rPh>
    <rPh sb="14" eb="16">
      <t>シメイ</t>
    </rPh>
    <rPh sb="21" eb="23">
      <t>ジドウ</t>
    </rPh>
    <rPh sb="24" eb="26">
      <t>トウロク</t>
    </rPh>
    <phoneticPr fontId="18"/>
  </si>
  <si>
    <t>住基情報と世帯情報(住所、世帯員の増減等)で差がある対象者の一覧を確認でき、任意で更新可能なこと。</t>
    <rPh sb="0" eb="2">
      <t>ジュウキ</t>
    </rPh>
    <rPh sb="2" eb="4">
      <t>ジョウホウ</t>
    </rPh>
    <rPh sb="5" eb="7">
      <t>セタイ</t>
    </rPh>
    <rPh sb="7" eb="9">
      <t>ジョウホウ</t>
    </rPh>
    <rPh sb="10" eb="12">
      <t>ジュウショ</t>
    </rPh>
    <rPh sb="13" eb="15">
      <t>セタイ</t>
    </rPh>
    <rPh sb="15" eb="16">
      <t>イン</t>
    </rPh>
    <rPh sb="17" eb="19">
      <t>ゾウゲン</t>
    </rPh>
    <rPh sb="19" eb="20">
      <t>トウ</t>
    </rPh>
    <rPh sb="22" eb="23">
      <t>サ</t>
    </rPh>
    <rPh sb="26" eb="28">
      <t>タイショウ</t>
    </rPh>
    <rPh sb="28" eb="29">
      <t>シャ</t>
    </rPh>
    <rPh sb="30" eb="32">
      <t>イチラン</t>
    </rPh>
    <rPh sb="33" eb="35">
      <t>カクニン</t>
    </rPh>
    <rPh sb="38" eb="40">
      <t>ニンイ</t>
    </rPh>
    <rPh sb="41" eb="43">
      <t>コウシン</t>
    </rPh>
    <rPh sb="43" eb="45">
      <t>カノウ</t>
    </rPh>
    <phoneticPr fontId="21"/>
  </si>
  <si>
    <t>住基連携</t>
    <rPh sb="0" eb="2">
      <t>ジュウキ</t>
    </rPh>
    <rPh sb="2" eb="4">
      <t>レンケイ</t>
    </rPh>
    <phoneticPr fontId="11"/>
  </si>
  <si>
    <t>住民基本台帳に異動があった場合、自動的に画面に通知されること。また、異動内容の詳細が確認できること。全件連携であっても同様に異動通知がされること。</t>
    <rPh sb="0" eb="2">
      <t>ジュウミン</t>
    </rPh>
    <rPh sb="2" eb="4">
      <t>キホン</t>
    </rPh>
    <rPh sb="4" eb="6">
      <t>ダイチョウ</t>
    </rPh>
    <rPh sb="7" eb="9">
      <t>イドウ</t>
    </rPh>
    <rPh sb="13" eb="15">
      <t>バアイ</t>
    </rPh>
    <rPh sb="16" eb="19">
      <t>ジドウテキ</t>
    </rPh>
    <rPh sb="20" eb="22">
      <t>ガメン</t>
    </rPh>
    <rPh sb="23" eb="25">
      <t>ツウチ</t>
    </rPh>
    <rPh sb="34" eb="36">
      <t>イドウ</t>
    </rPh>
    <rPh sb="36" eb="38">
      <t>ナイヨウ</t>
    </rPh>
    <rPh sb="39" eb="41">
      <t>ショウサイ</t>
    </rPh>
    <rPh sb="42" eb="44">
      <t>カクニン</t>
    </rPh>
    <phoneticPr fontId="18"/>
  </si>
  <si>
    <t>住基連携</t>
    <rPh sb="0" eb="1">
      <t>ジュウ</t>
    </rPh>
    <rPh sb="1" eb="2">
      <t>キ</t>
    </rPh>
    <rPh sb="2" eb="4">
      <t>レンケイ</t>
    </rPh>
    <phoneticPr fontId="18"/>
  </si>
  <si>
    <t>住民基本台帳との連携を行い、一度に児童と家族の基本情報の連携ができること。</t>
    <rPh sb="0" eb="2">
      <t>ジュウミン</t>
    </rPh>
    <rPh sb="2" eb="4">
      <t>キホン</t>
    </rPh>
    <rPh sb="4" eb="6">
      <t>ダイチョウ</t>
    </rPh>
    <rPh sb="8" eb="10">
      <t>レンケイ</t>
    </rPh>
    <rPh sb="11" eb="12">
      <t>オコナ</t>
    </rPh>
    <rPh sb="14" eb="16">
      <t>イチド</t>
    </rPh>
    <rPh sb="17" eb="19">
      <t>ジドウ</t>
    </rPh>
    <rPh sb="20" eb="22">
      <t>カゾク</t>
    </rPh>
    <rPh sb="23" eb="25">
      <t>キホン</t>
    </rPh>
    <rPh sb="25" eb="27">
      <t>ジョウホウ</t>
    </rPh>
    <rPh sb="28" eb="30">
      <t>レンケイ</t>
    </rPh>
    <phoneticPr fontId="18"/>
  </si>
  <si>
    <t>児童の情報や相談内容だけでなく、経過記録やショートステイ、一時保護、施設入所の履歴もCSV出力できること。</t>
    <rPh sb="0" eb="2">
      <t>ジドウ</t>
    </rPh>
    <rPh sb="3" eb="5">
      <t>ジョウホウ</t>
    </rPh>
    <rPh sb="6" eb="8">
      <t>ソウダン</t>
    </rPh>
    <rPh sb="8" eb="10">
      <t>ナイヨウ</t>
    </rPh>
    <rPh sb="16" eb="18">
      <t>ケイカ</t>
    </rPh>
    <rPh sb="18" eb="20">
      <t>キロク</t>
    </rPh>
    <rPh sb="29" eb="31">
      <t>イチジ</t>
    </rPh>
    <rPh sb="31" eb="33">
      <t>ホゴ</t>
    </rPh>
    <rPh sb="34" eb="36">
      <t>シセツ</t>
    </rPh>
    <rPh sb="36" eb="38">
      <t>ニュウショ</t>
    </rPh>
    <rPh sb="39" eb="41">
      <t>リレキ</t>
    </rPh>
    <rPh sb="45" eb="47">
      <t>シュツリョク</t>
    </rPh>
    <phoneticPr fontId="18"/>
  </si>
  <si>
    <t>検索、CSV出力</t>
    <rPh sb="0" eb="2">
      <t>ケンサク</t>
    </rPh>
    <rPh sb="6" eb="8">
      <t>シュツリョク</t>
    </rPh>
    <phoneticPr fontId="18"/>
  </si>
  <si>
    <r>
      <t>児童の年齢や福祉サービスの受給状況などから複合検索でき、検索結果を</t>
    </r>
    <r>
      <rPr>
        <sz val="11"/>
        <color theme="1"/>
        <rFont val="ＭＳ Ｐゴシック"/>
        <family val="3"/>
        <charset val="128"/>
      </rPr>
      <t>CSV、Exceｌ等で出力できること。CSV、Exceｌ等出力時は、出力項目を任意に指定可能、且つ項目の指定内容が保存できること。</t>
    </r>
    <rPh sb="0" eb="2">
      <t>ジドウ</t>
    </rPh>
    <rPh sb="3" eb="5">
      <t>ネンレイ</t>
    </rPh>
    <rPh sb="6" eb="8">
      <t>フクシ</t>
    </rPh>
    <rPh sb="13" eb="15">
      <t>ジュキュウ</t>
    </rPh>
    <rPh sb="15" eb="17">
      <t>ジョウキョウ</t>
    </rPh>
    <rPh sb="21" eb="23">
      <t>フクゴウ</t>
    </rPh>
    <rPh sb="23" eb="25">
      <t>ケンサク</t>
    </rPh>
    <rPh sb="28" eb="30">
      <t>ケンサク</t>
    </rPh>
    <rPh sb="30" eb="32">
      <t>ケッカ</t>
    </rPh>
    <rPh sb="42" eb="43">
      <t>トウ</t>
    </rPh>
    <rPh sb="44" eb="46">
      <t>シュツリョク</t>
    </rPh>
    <rPh sb="62" eb="64">
      <t>シュツリョク</t>
    </rPh>
    <rPh sb="64" eb="65">
      <t>ジ</t>
    </rPh>
    <rPh sb="67" eb="69">
      <t>シュツリョク</t>
    </rPh>
    <rPh sb="69" eb="71">
      <t>コウモク</t>
    </rPh>
    <rPh sb="72" eb="74">
      <t>ニンイ</t>
    </rPh>
    <rPh sb="75" eb="77">
      <t>シテイ</t>
    </rPh>
    <rPh sb="77" eb="79">
      <t>カノウ</t>
    </rPh>
    <rPh sb="80" eb="81">
      <t>カ</t>
    </rPh>
    <rPh sb="82" eb="84">
      <t>コウモク</t>
    </rPh>
    <rPh sb="85" eb="87">
      <t>シテイ</t>
    </rPh>
    <rPh sb="87" eb="89">
      <t>ナイヨウ</t>
    </rPh>
    <rPh sb="90" eb="92">
      <t>ホゾン</t>
    </rPh>
    <phoneticPr fontId="18"/>
  </si>
  <si>
    <t>基本情報だけでなく、全ての経過記録やシステムに添付しているエクセルやワード内に記載されている文字も含めて全文からフリーワード検索できること。</t>
    <rPh sb="0" eb="2">
      <t>キホン</t>
    </rPh>
    <rPh sb="2" eb="4">
      <t>ジョウホウ</t>
    </rPh>
    <rPh sb="10" eb="11">
      <t>スベ</t>
    </rPh>
    <rPh sb="13" eb="15">
      <t>ケイカ</t>
    </rPh>
    <rPh sb="15" eb="17">
      <t>キロク</t>
    </rPh>
    <rPh sb="23" eb="25">
      <t>テンプ</t>
    </rPh>
    <rPh sb="37" eb="38">
      <t>ナイ</t>
    </rPh>
    <rPh sb="39" eb="41">
      <t>キサイ</t>
    </rPh>
    <rPh sb="46" eb="48">
      <t>モジ</t>
    </rPh>
    <rPh sb="49" eb="50">
      <t>フク</t>
    </rPh>
    <rPh sb="52" eb="54">
      <t>ゼンブン</t>
    </rPh>
    <rPh sb="62" eb="64">
      <t>ケンサク</t>
    </rPh>
    <phoneticPr fontId="18"/>
  </si>
  <si>
    <t>家庭訪問など、支援の予定日から遅れているものが通知表示されること。</t>
    <rPh sb="0" eb="2">
      <t>カテイ</t>
    </rPh>
    <rPh sb="2" eb="4">
      <t>ホウモン</t>
    </rPh>
    <rPh sb="7" eb="9">
      <t>シエン</t>
    </rPh>
    <rPh sb="10" eb="13">
      <t>ヨテイビ</t>
    </rPh>
    <rPh sb="15" eb="16">
      <t>オク</t>
    </rPh>
    <rPh sb="23" eb="25">
      <t>ツウチ</t>
    </rPh>
    <rPh sb="25" eb="27">
      <t>ヒョウジ</t>
    </rPh>
    <phoneticPr fontId="18"/>
  </si>
  <si>
    <t>トップ画面</t>
    <rPh sb="3" eb="5">
      <t>ガメン</t>
    </rPh>
    <phoneticPr fontId="18"/>
  </si>
  <si>
    <t>支援予定日から遅れている対象者の一覧を表示でき、一覧から対象者の経過記録画面へ遷移できること。</t>
    <rPh sb="0" eb="2">
      <t>シエン</t>
    </rPh>
    <rPh sb="2" eb="4">
      <t>ヨテイ</t>
    </rPh>
    <rPh sb="4" eb="5">
      <t>ビ</t>
    </rPh>
    <rPh sb="7" eb="8">
      <t>オク</t>
    </rPh>
    <rPh sb="12" eb="15">
      <t>タイショウシャ</t>
    </rPh>
    <rPh sb="16" eb="18">
      <t>イチラン</t>
    </rPh>
    <rPh sb="19" eb="21">
      <t>ヒョウジ</t>
    </rPh>
    <rPh sb="24" eb="26">
      <t>イチラン</t>
    </rPh>
    <rPh sb="28" eb="31">
      <t>タイショウシャ</t>
    </rPh>
    <rPh sb="32" eb="36">
      <t>ケイカキロク</t>
    </rPh>
    <rPh sb="36" eb="38">
      <t>ガメン</t>
    </rPh>
    <rPh sb="39" eb="41">
      <t>センイ</t>
    </rPh>
    <phoneticPr fontId="21"/>
  </si>
  <si>
    <t>特定妊婦ケースの場合、出産予定日の近い順に通知表示されること。</t>
    <rPh sb="0" eb="2">
      <t>トクテイ</t>
    </rPh>
    <rPh sb="2" eb="4">
      <t>ニンプ</t>
    </rPh>
    <rPh sb="8" eb="10">
      <t>バアイ</t>
    </rPh>
    <rPh sb="11" eb="13">
      <t>シュッサン</t>
    </rPh>
    <rPh sb="13" eb="16">
      <t>ヨテイビ</t>
    </rPh>
    <rPh sb="17" eb="18">
      <t>チカ</t>
    </rPh>
    <rPh sb="19" eb="20">
      <t>ジュン</t>
    </rPh>
    <rPh sb="21" eb="23">
      <t>ツウチ</t>
    </rPh>
    <rPh sb="23" eb="25">
      <t>ヒョウジ</t>
    </rPh>
    <phoneticPr fontId="18"/>
  </si>
  <si>
    <t>お知らせ登録により、イベントや留意事項などのお知らせが複数件表示できること。</t>
    <rPh sb="1" eb="2">
      <t>シ</t>
    </rPh>
    <rPh sb="4" eb="6">
      <t>トウロク</t>
    </rPh>
    <rPh sb="15" eb="17">
      <t>リュウイ</t>
    </rPh>
    <rPh sb="17" eb="19">
      <t>ジコウ</t>
    </rPh>
    <rPh sb="23" eb="24">
      <t>シ</t>
    </rPh>
    <rPh sb="27" eb="29">
      <t>フクスウ</t>
    </rPh>
    <rPh sb="29" eb="30">
      <t>ケン</t>
    </rPh>
    <rPh sb="30" eb="32">
      <t>ヒョウジ</t>
    </rPh>
    <phoneticPr fontId="18"/>
  </si>
  <si>
    <t>ログインしたユーザー自身の訪問面談などの支援スケジュールが確認できること。また他のユーザーの支援スケジュールも確認できること。</t>
    <rPh sb="10" eb="12">
      <t>ジシン</t>
    </rPh>
    <rPh sb="13" eb="15">
      <t>ホウモン</t>
    </rPh>
    <rPh sb="15" eb="17">
      <t>メンダン</t>
    </rPh>
    <rPh sb="20" eb="22">
      <t>シエン</t>
    </rPh>
    <rPh sb="29" eb="31">
      <t>カクニン</t>
    </rPh>
    <rPh sb="39" eb="40">
      <t>タ</t>
    </rPh>
    <rPh sb="46" eb="48">
      <t>シエン</t>
    </rPh>
    <rPh sb="55" eb="57">
      <t>カクニン</t>
    </rPh>
    <phoneticPr fontId="18"/>
  </si>
  <si>
    <t>複数職員が同時接続を可能とし、データ単位に排他処理を行うことが可能であること。</t>
  </si>
  <si>
    <t>システム要件</t>
  </si>
  <si>
    <t>職員の入力負荷を軽減するための工夫があること。選択肢のプルダウン入力機能、長文を入力するテキストボックスにテンプレートを設定できる機能があること。</t>
    <rPh sb="0" eb="2">
      <t>ショクイン</t>
    </rPh>
    <rPh sb="23" eb="26">
      <t>センタクシ</t>
    </rPh>
    <rPh sb="34" eb="36">
      <t>キノウ</t>
    </rPh>
    <rPh sb="37" eb="39">
      <t>チョウブン</t>
    </rPh>
    <rPh sb="40" eb="42">
      <t>ニュウリョク</t>
    </rPh>
    <rPh sb="60" eb="62">
      <t>セッテイ</t>
    </rPh>
    <rPh sb="65" eb="67">
      <t>キノウ</t>
    </rPh>
    <phoneticPr fontId="11"/>
  </si>
  <si>
    <t>システム要件</t>
    <rPh sb="4" eb="6">
      <t>ヨウケン</t>
    </rPh>
    <phoneticPr fontId="11"/>
  </si>
  <si>
    <t>データー保全の観点から、前日のデーターバックアップの結果が確認できること。</t>
    <rPh sb="4" eb="6">
      <t>ホゼン</t>
    </rPh>
    <rPh sb="7" eb="9">
      <t>カンテン</t>
    </rPh>
    <rPh sb="12" eb="14">
      <t>ゼンジツ</t>
    </rPh>
    <rPh sb="26" eb="28">
      <t>ケッカ</t>
    </rPh>
    <rPh sb="29" eb="31">
      <t>カクニン</t>
    </rPh>
    <phoneticPr fontId="18"/>
  </si>
  <si>
    <t>システム要件</t>
    <rPh sb="4" eb="6">
      <t>ヨウケン</t>
    </rPh>
    <phoneticPr fontId="18"/>
  </si>
  <si>
    <t>クライアント端末にソフトウェアをインストールすることなく利用可能な、Webシステムで構築されていること。使用するブラウザーはMicrosoft EdgeもしくはGoogle Chromeとする。（セキュリティの面からActive XやJAVAアプレット等、クライアントの実行ファイルを必要とする機能は利用不可とする。）</t>
  </si>
  <si>
    <t>サーバーのデータベース、ミドルウェア等は端末追加時に追加のライセンス費用が発生しないようにオープンソースの技術を用いて構築されていること。</t>
    <rPh sb="18" eb="19">
      <t>ナド</t>
    </rPh>
    <rPh sb="20" eb="22">
      <t>タンマツ</t>
    </rPh>
    <rPh sb="22" eb="24">
      <t>ツイカ</t>
    </rPh>
    <rPh sb="24" eb="25">
      <t>ジ</t>
    </rPh>
    <rPh sb="26" eb="28">
      <t>ツイカ</t>
    </rPh>
    <rPh sb="34" eb="36">
      <t>ヒヨウ</t>
    </rPh>
    <rPh sb="37" eb="39">
      <t>ハッセイ</t>
    </rPh>
    <rPh sb="53" eb="55">
      <t>ギジュツ</t>
    </rPh>
    <rPh sb="56" eb="57">
      <t>モチ</t>
    </rPh>
    <rPh sb="59" eb="61">
      <t>コウチク</t>
    </rPh>
    <phoneticPr fontId="18"/>
  </si>
  <si>
    <t>備考</t>
    <rPh sb="0" eb="2">
      <t>ビコウ</t>
    </rPh>
    <phoneticPr fontId="18"/>
  </si>
  <si>
    <t>カスタマイズ費用</t>
    <rPh sb="6" eb="8">
      <t>ヒヨウ</t>
    </rPh>
    <phoneticPr fontId="18"/>
  </si>
  <si>
    <t>対応方法</t>
    <rPh sb="0" eb="2">
      <t>タイオウ</t>
    </rPh>
    <rPh sb="2" eb="4">
      <t>ホウホウ</t>
    </rPh>
    <phoneticPr fontId="18"/>
  </si>
  <si>
    <t>必須、任意</t>
    <rPh sb="0" eb="2">
      <t>ヒッス</t>
    </rPh>
    <rPh sb="3" eb="5">
      <t>ニンイ</t>
    </rPh>
    <phoneticPr fontId="18"/>
  </si>
  <si>
    <t>提案者記入欄</t>
    <phoneticPr fontId="18"/>
  </si>
  <si>
    <t>重要度</t>
    <rPh sb="0" eb="3">
      <t>ジュウヨウド</t>
    </rPh>
    <phoneticPr fontId="18"/>
  </si>
  <si>
    <t>機能概要</t>
    <rPh sb="0" eb="2">
      <t>キノウ</t>
    </rPh>
    <rPh sb="2" eb="4">
      <t>ガイヨウ</t>
    </rPh>
    <phoneticPr fontId="18"/>
  </si>
  <si>
    <t>分類</t>
    <rPh sb="0" eb="2">
      <t>ブンルイ</t>
    </rPh>
    <phoneticPr fontId="18"/>
  </si>
  <si>
    <t>また、△を選択された場合には、備考欄に代替案または運用回避案の説明を記載ください。</t>
    <phoneticPr fontId="18"/>
  </si>
  <si>
    <t>○を選択された場合には、その機能のカスタマイズに係る金額をカスタマイズ費用欄に、カスタマイズが必要となる機能や内容を備考欄に記載ください。</t>
    <phoneticPr fontId="18"/>
  </si>
  <si>
    <t>×：対応不可（パッケージ根幹の修正等により対応できないもの）</t>
    <phoneticPr fontId="18"/>
  </si>
  <si>
    <t>△：代替案または運用回避等で対応可</t>
    <phoneticPr fontId="18"/>
  </si>
  <si>
    <t>○：カスタマイズで対応可</t>
    <phoneticPr fontId="18"/>
  </si>
  <si>
    <t>◎：パッケージ標準機能で対応可（パラメタ設定で対応できる範囲も含む）</t>
    <phoneticPr fontId="18"/>
  </si>
  <si>
    <t>プルダウンによる選択方式になっています。◎、○、△、×を選択してださい。</t>
    <phoneticPr fontId="18"/>
  </si>
  <si>
    <t>守口市児童家庭相談システム　機能要件一覧</t>
    <rPh sb="0" eb="2">
      <t>モリグチ</t>
    </rPh>
    <rPh sb="2" eb="3">
      <t>シ</t>
    </rPh>
    <rPh sb="3" eb="5">
      <t>ジドウ</t>
    </rPh>
    <rPh sb="6" eb="8">
      <t>ソウダン</t>
    </rPh>
    <rPh sb="13" eb="15">
      <t>キノウ</t>
    </rPh>
    <rPh sb="15" eb="17">
      <t>ヨウケン</t>
    </rPh>
    <rPh sb="18" eb="20">
      <t>イチラン</t>
    </rPh>
    <phoneticPr fontId="18"/>
  </si>
  <si>
    <t>家庭児童相談システム構築業務委託事業についての質問票</t>
    <rPh sb="0" eb="2">
      <t>カテイ</t>
    </rPh>
    <rPh sb="2" eb="4">
      <t>ジドウ</t>
    </rPh>
    <rPh sb="4" eb="6">
      <t>ソウダン</t>
    </rPh>
    <rPh sb="25" eb="26">
      <t>ヒョウ</t>
    </rPh>
    <phoneticPr fontId="2"/>
  </si>
  <si>
    <t>※　過去５年以内（令和２年４月１日から令和７年３月31日までの間）に地方公共団体に対し、提案パッケージシステム（家庭児童相談機能）を導入・構築した実績を記入すること。記載順は人口規模が大きいものから記載すること。また、その内容を証明できる契約書等の写し（頭書）を併せて提出すること。</t>
    <rPh sb="9" eb="11">
      <t>レイワ</t>
    </rPh>
    <rPh sb="56" eb="58">
      <t>カテイ</t>
    </rPh>
    <rPh sb="58" eb="60">
      <t>ジドウ</t>
    </rPh>
    <rPh sb="60" eb="62">
      <t>ソウダン</t>
    </rPh>
    <phoneticPr fontId="2"/>
  </si>
  <si>
    <t>守口市家庭児童相談システム構築業務</t>
    <rPh sb="0" eb="3">
      <t>モリグチシ</t>
    </rPh>
    <rPh sb="3" eb="5">
      <t>カテイ</t>
    </rPh>
    <rPh sb="5" eb="7">
      <t>ジドウ</t>
    </rPh>
    <rPh sb="7" eb="9">
      <t>ソウダン</t>
    </rPh>
    <rPh sb="13" eb="15">
      <t>コウチク</t>
    </rPh>
    <rPh sb="15" eb="17">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</si>
</sst>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e&quot;年&quot;m&quot;月&quot;d&quot;日&quot;"/>
    <numFmt numFmtId="177" formatCode="[$-411]ggge&quot;年&quot;m&quot;月&quot;d&quot;日&quot;;@"/>
  </numFmts>
  <fonts count="32">
    <font>
      <sz val="11"/>
      <color theme="1"/>
      <name val="Yu Gothic"/>
      <family val="2"/>
      <scheme val="minor"/>
    </font>
    <font>
      <sz val="11"/>
      <color theme="1"/>
      <name val="Yu Gothic"/>
      <family val="2"/>
      <charset val="128"/>
      <scheme val="minor"/>
    </font>
    <font>
      <sz val="6"/>
      <name val="Yu Gothic"/>
      <family val="3"/>
      <charset val="128"/>
      <scheme val="minor"/>
    </font>
    <font>
      <sz val="9"/>
      <color theme="1"/>
      <name val="Yu Gothic"/>
      <family val="2"/>
      <scheme val="minor"/>
    </font>
    <font>
      <sz val="11"/>
      <color theme="1"/>
      <name val="Yu Gothic"/>
      <family val="3"/>
      <charset val="128"/>
      <scheme val="minor"/>
    </font>
    <font>
      <sz val="12"/>
      <color theme="1"/>
      <name val="Yu Gothic"/>
      <family val="3"/>
      <charset val="128"/>
      <scheme val="minor"/>
    </font>
    <font>
      <sz val="14"/>
      <color theme="1"/>
      <name val="Yu Gothic"/>
      <family val="3"/>
      <charset val="128"/>
      <scheme val="minor"/>
    </font>
    <font>
      <sz val="16"/>
      <color theme="1"/>
      <name val="Yu Gothic"/>
      <family val="3"/>
      <charset val="128"/>
      <scheme val="minor"/>
    </font>
    <font>
      <sz val="14"/>
      <color theme="1"/>
      <name val="Yu Gothic"/>
      <family val="2"/>
      <scheme val="minor"/>
    </font>
    <font>
      <sz val="18"/>
      <color theme="1"/>
      <name val="Yu Gothic"/>
      <family val="3"/>
      <charset val="128"/>
      <scheme val="minor"/>
    </font>
    <font>
      <sz val="11"/>
      <color theme="1"/>
      <name val="ＭＳ Ｐゴシック"/>
      <family val="3"/>
      <charset val="128"/>
    </font>
    <font>
      <sz val="6"/>
      <name val="ＭＳ Ｐゴシック"/>
      <family val="3"/>
      <charset val="128"/>
    </font>
    <font>
      <sz val="24"/>
      <color theme="1"/>
      <name val="Yu Gothic"/>
      <family val="2"/>
      <scheme val="minor"/>
    </font>
    <font>
      <u/>
      <sz val="11"/>
      <color theme="10"/>
      <name val="Yu Gothic"/>
      <family val="2"/>
      <scheme val="minor"/>
    </font>
    <font>
      <u/>
      <sz val="14"/>
      <color theme="10"/>
      <name val="Yu Gothic"/>
      <family val="2"/>
      <scheme val="minor"/>
    </font>
    <font>
      <sz val="11"/>
      <name val="Yu Gothic"/>
      <family val="3"/>
      <charset val="128"/>
      <scheme val="minor"/>
    </font>
    <font>
      <sz val="11"/>
      <color theme="1"/>
      <name val="Yu Gothic"/>
      <family val="3"/>
      <scheme val="minor"/>
    </font>
    <font>
      <sz val="11"/>
      <name val="ＭＳ Ｐゴシック"/>
      <family val="3"/>
    </font>
    <font>
      <sz val="6"/>
      <name val="ＭＳ Ｐゴシック"/>
      <family val="3"/>
    </font>
    <font>
      <sz val="11"/>
      <name val="ＭＳ Ｐ明朝"/>
      <family val="1"/>
      <charset val="128"/>
    </font>
    <font>
      <sz val="10"/>
      <name val="ＭＳ ゴシック"/>
      <family val="3"/>
      <charset val="128"/>
    </font>
    <font>
      <sz val="6"/>
      <name val="ＭＳ ゴシック"/>
      <family val="3"/>
      <charset val="128"/>
    </font>
    <font>
      <sz val="11"/>
      <color theme="1"/>
      <name val="ＭＳ Ｐゴシック"/>
      <family val="3"/>
    </font>
    <font>
      <sz val="11"/>
      <name val="ＭＳ Ｐゴシック"/>
      <family val="3"/>
      <charset val="128"/>
    </font>
    <font>
      <sz val="11"/>
      <color rgb="FFFF0000"/>
      <name val="ＭＳ Ｐゴシック"/>
      <family val="3"/>
    </font>
    <font>
      <sz val="11"/>
      <name val="Yu Gothic Light"/>
      <family val="3"/>
      <charset val="128"/>
      <scheme val="major"/>
    </font>
    <font>
      <sz val="11"/>
      <color theme="1"/>
      <name val="Yu Gothic Light"/>
      <family val="3"/>
      <charset val="128"/>
      <scheme val="major"/>
    </font>
    <font>
      <b/>
      <sz val="11"/>
      <color theme="1"/>
      <name val="Yu Gothic"/>
      <family val="3"/>
      <scheme val="minor"/>
    </font>
    <font>
      <b/>
      <sz val="8"/>
      <color theme="1"/>
      <name val="Yu Gothic"/>
      <family val="3"/>
      <scheme val="minor"/>
    </font>
    <font>
      <b/>
      <sz val="8"/>
      <name val="Yu Gothic"/>
      <family val="3"/>
      <scheme val="minor"/>
    </font>
    <font>
      <b/>
      <sz val="11"/>
      <name val="Yu Gothic"/>
      <family val="3"/>
      <scheme val="minor"/>
    </font>
    <font>
      <b/>
      <sz val="18"/>
      <color theme="1"/>
      <name val="Yu Gothic"/>
      <family val="3"/>
      <scheme val="minor"/>
    </font>
  </fonts>
  <fills count="7">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2">
    <xf numFmtId="0" fontId="0" fillId="0" borderId="0"/>
    <xf numFmtId="0" fontId="10" fillId="0" borderId="0">
      <alignment vertical="center"/>
    </xf>
    <xf numFmtId="0" fontId="13" fillId="0" borderId="0" applyNumberForma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xf numFmtId="0" fontId="19" fillId="0" borderId="0"/>
    <xf numFmtId="0" fontId="20" fillId="0" borderId="0"/>
    <xf numFmtId="0" fontId="20" fillId="0" borderId="0"/>
    <xf numFmtId="0" fontId="23" fillId="0" borderId="0">
      <alignment vertical="center"/>
    </xf>
    <xf numFmtId="0" fontId="4" fillId="0" borderId="0">
      <alignment vertical="center"/>
    </xf>
  </cellStyleXfs>
  <cellXfs count="143">
    <xf numFmtId="0" fontId="0" fillId="0" borderId="0" xfId="0"/>
    <xf numFmtId="0" fontId="0" fillId="0" borderId="0" xfId="0" applyAlignment="1">
      <alignment horizontal="left"/>
    </xf>
    <xf numFmtId="0" fontId="0" fillId="0" borderId="0" xfId="0" applyAlignment="1">
      <alignment horizontal="right"/>
    </xf>
    <xf numFmtId="0" fontId="0" fillId="0" borderId="11" xfId="0" applyBorder="1" applyAlignment="1">
      <alignment horizontal="right"/>
    </xf>
    <xf numFmtId="0" fontId="0" fillId="0" borderId="0" xfId="0"/>
    <xf numFmtId="0" fontId="0" fillId="0" borderId="0" xfId="0" applyBorder="1" applyAlignment="1"/>
    <xf numFmtId="0" fontId="7" fillId="0" borderId="0" xfId="0" applyFont="1" applyAlignment="1">
      <alignment vertical="center"/>
    </xf>
    <xf numFmtId="0" fontId="8" fillId="0" borderId="0" xfId="0" applyFont="1" applyBorder="1" applyAlignment="1"/>
    <xf numFmtId="0" fontId="0" fillId="0" borderId="1" xfId="0" applyBorder="1" applyAlignment="1">
      <alignment horizontal="center" vertical="center"/>
    </xf>
    <xf numFmtId="0" fontId="6" fillId="0" borderId="0" xfId="0" applyFont="1" applyAlignment="1">
      <alignment horizontal="center"/>
    </xf>
    <xf numFmtId="0" fontId="0" fillId="0" borderId="1" xfId="0" applyBorder="1" applyAlignment="1">
      <alignment horizontal="left" vertical="center" indent="1"/>
    </xf>
    <xf numFmtId="0" fontId="0" fillId="2" borderId="1" xfId="0" applyFill="1" applyBorder="1" applyAlignment="1">
      <alignment horizontal="center" vertical="center"/>
    </xf>
    <xf numFmtId="0" fontId="0" fillId="0" borderId="0" xfId="0" applyAlignment="1">
      <alignment vertical="center"/>
    </xf>
    <xf numFmtId="0" fontId="0" fillId="0" borderId="1" xfId="0" applyBorder="1" applyAlignment="1">
      <alignment horizontal="left" vertical="center" wrapText="1" indent="1"/>
    </xf>
    <xf numFmtId="0" fontId="4" fillId="0" borderId="0" xfId="1" applyFont="1">
      <alignment vertical="center"/>
    </xf>
    <xf numFmtId="0" fontId="4" fillId="0" borderId="0" xfId="1" applyFont="1" applyAlignment="1">
      <alignment horizontal="center" vertical="center"/>
    </xf>
    <xf numFmtId="0" fontId="5" fillId="0" borderId="0" xfId="1" applyFont="1" applyBorder="1" applyAlignment="1">
      <alignment vertical="center"/>
    </xf>
    <xf numFmtId="0" fontId="5" fillId="0" borderId="1" xfId="1" applyFont="1" applyBorder="1" applyAlignment="1">
      <alignment horizontal="center" vertical="center"/>
    </xf>
    <xf numFmtId="0" fontId="4" fillId="0" borderId="1" xfId="1" applyFont="1" applyBorder="1" applyAlignment="1">
      <alignment vertical="center" wrapText="1"/>
    </xf>
    <xf numFmtId="0" fontId="4" fillId="0" borderId="1" xfId="1" applyFont="1" applyBorder="1" applyAlignment="1">
      <alignment horizontal="center" vertical="center" wrapText="1"/>
    </xf>
    <xf numFmtId="176" fontId="4" fillId="0" borderId="1" xfId="1" applyNumberFormat="1" applyFont="1" applyBorder="1" applyAlignment="1">
      <alignment horizontal="center" vertical="center"/>
    </xf>
    <xf numFmtId="0" fontId="6" fillId="0" borderId="0" xfId="1" applyFont="1">
      <alignment vertical="center"/>
    </xf>
    <xf numFmtId="0" fontId="6" fillId="0" borderId="0" xfId="0" applyFont="1"/>
    <xf numFmtId="0" fontId="0" fillId="0" borderId="1" xfId="0" applyBorder="1" applyAlignment="1">
      <alignment horizontal="left" vertical="center" indent="1"/>
    </xf>
    <xf numFmtId="0" fontId="12" fillId="0" borderId="12" xfId="0" applyFont="1" applyBorder="1"/>
    <xf numFmtId="0" fontId="3" fillId="0" borderId="2" xfId="0" applyFont="1" applyBorder="1"/>
    <xf numFmtId="0" fontId="0" fillId="0" borderId="2" xfId="0" applyBorder="1" applyAlignment="1">
      <alignment horizontal="right"/>
    </xf>
    <xf numFmtId="0" fontId="13" fillId="0" borderId="0" xfId="2"/>
    <xf numFmtId="0" fontId="14" fillId="0" borderId="0" xfId="2" applyFont="1" applyAlignment="1">
      <alignment horizontal="center" vertical="center"/>
    </xf>
    <xf numFmtId="0" fontId="0" fillId="0" borderId="1" xfId="0" applyFill="1" applyBorder="1" applyAlignment="1">
      <alignment horizontal="left" vertical="center" indent="1"/>
    </xf>
    <xf numFmtId="0" fontId="13" fillId="0" borderId="0" xfId="2" applyAlignment="1">
      <alignment vertical="center"/>
    </xf>
    <xf numFmtId="0" fontId="16" fillId="0" borderId="0" xfId="5">
      <alignment vertical="center"/>
    </xf>
    <xf numFmtId="0" fontId="16" fillId="0" borderId="0" xfId="5" applyAlignment="1">
      <alignment horizontal="center" vertical="center"/>
    </xf>
    <xf numFmtId="0" fontId="17" fillId="0" borderId="0" xfId="5" applyFont="1">
      <alignment vertical="center"/>
    </xf>
    <xf numFmtId="0" fontId="16" fillId="0" borderId="0" xfId="5" applyAlignment="1">
      <alignment vertical="center" wrapText="1"/>
    </xf>
    <xf numFmtId="0" fontId="16" fillId="0" borderId="0" xfId="5" applyAlignment="1">
      <alignment horizontal="center" vertical="center" wrapText="1"/>
    </xf>
    <xf numFmtId="0" fontId="17" fillId="0" borderId="0" xfId="5" applyFont="1" applyAlignment="1">
      <alignment vertical="center" wrapText="1"/>
    </xf>
    <xf numFmtId="0" fontId="16" fillId="0" borderId="1" xfId="5" applyBorder="1" applyAlignment="1">
      <alignment vertical="center" wrapText="1"/>
    </xf>
    <xf numFmtId="38" fontId="0" fillId="0" borderId="1" xfId="6" applyFont="1" applyFill="1" applyBorder="1" applyAlignment="1">
      <alignment horizontal="center" vertical="center" wrapText="1"/>
    </xf>
    <xf numFmtId="0" fontId="16" fillId="0" borderId="1" xfId="5" applyBorder="1" applyAlignment="1">
      <alignment horizontal="center" vertical="center" wrapText="1"/>
    </xf>
    <xf numFmtId="0" fontId="17" fillId="0" borderId="1" xfId="5" applyFont="1" applyBorder="1" applyAlignment="1">
      <alignment vertical="center" wrapText="1"/>
    </xf>
    <xf numFmtId="0" fontId="16" fillId="0" borderId="1" xfId="5" applyBorder="1" applyAlignment="1">
      <alignment horizontal="center" vertical="center"/>
    </xf>
    <xf numFmtId="0" fontId="4" fillId="0" borderId="0" xfId="5" applyFont="1">
      <alignment vertical="center"/>
    </xf>
    <xf numFmtId="0" fontId="15" fillId="0" borderId="1" xfId="7" applyFont="1" applyBorder="1" applyAlignment="1">
      <alignment vertical="center"/>
    </xf>
    <xf numFmtId="38" fontId="15" fillId="0" borderId="1" xfId="6" applyFont="1" applyFill="1" applyBorder="1" applyAlignment="1">
      <alignment vertical="center"/>
    </xf>
    <xf numFmtId="0" fontId="4" fillId="0" borderId="1" xfId="8" applyFont="1" applyBorder="1" applyAlignment="1">
      <alignment horizontal="center" vertical="center" wrapText="1"/>
    </xf>
    <xf numFmtId="0" fontId="4" fillId="0" borderId="1" xfId="7" applyFont="1" applyBorder="1" applyAlignment="1">
      <alignment horizontal="left" vertical="center" wrapText="1"/>
    </xf>
    <xf numFmtId="0" fontId="15" fillId="0" borderId="1" xfId="9" applyFont="1" applyBorder="1" applyAlignment="1">
      <alignment horizontal="center" vertical="center" wrapText="1"/>
    </xf>
    <xf numFmtId="0" fontId="22" fillId="0" borderId="1" xfId="5" applyFont="1" applyBorder="1" applyAlignment="1">
      <alignment vertical="center" wrapText="1"/>
    </xf>
    <xf numFmtId="0" fontId="17" fillId="0" borderId="1" xfId="5" applyFont="1" applyBorder="1" applyAlignment="1">
      <alignment horizontal="center" vertical="center"/>
    </xf>
    <xf numFmtId="0" fontId="15" fillId="0" borderId="1" xfId="5" applyFont="1" applyBorder="1" applyAlignment="1">
      <alignment vertical="center" wrapText="1"/>
    </xf>
    <xf numFmtId="0" fontId="4" fillId="0" borderId="0" xfId="5" applyFont="1" applyAlignment="1">
      <alignment vertical="center" wrapText="1"/>
    </xf>
    <xf numFmtId="0" fontId="15" fillId="0" borderId="1" xfId="7"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5" applyFont="1" applyBorder="1" applyAlignment="1">
      <alignment horizontal="center" vertical="center"/>
    </xf>
    <xf numFmtId="0" fontId="22" fillId="0" borderId="1" xfId="5" applyFont="1" applyBorder="1" applyAlignment="1">
      <alignment horizontal="center" vertical="center" wrapText="1"/>
    </xf>
    <xf numFmtId="38" fontId="24" fillId="0" borderId="1" xfId="6" applyFont="1" applyFill="1" applyBorder="1" applyAlignment="1">
      <alignment horizontal="center" vertical="center" wrapText="1"/>
    </xf>
    <xf numFmtId="0" fontId="24" fillId="0" borderId="1" xfId="5" applyFont="1" applyBorder="1" applyAlignment="1">
      <alignment horizontal="center" vertical="center" wrapText="1"/>
    </xf>
    <xf numFmtId="0" fontId="15" fillId="0" borderId="1" xfId="11" applyFont="1" applyBorder="1" applyAlignment="1">
      <alignment vertical="center" wrapText="1"/>
    </xf>
    <xf numFmtId="0" fontId="23" fillId="0" borderId="1" xfId="5" applyFont="1" applyBorder="1" applyAlignment="1">
      <alignment vertical="center" wrapText="1"/>
    </xf>
    <xf numFmtId="0" fontId="23" fillId="0" borderId="1" xfId="5" applyFont="1" applyBorder="1" applyAlignment="1">
      <alignment horizontal="center" vertical="center" wrapText="1"/>
    </xf>
    <xf numFmtId="0" fontId="10" fillId="0" borderId="1" xfId="5" applyFont="1" applyBorder="1" applyAlignment="1">
      <alignment vertical="center" wrapText="1"/>
    </xf>
    <xf numFmtId="0" fontId="17" fillId="0" borderId="1" xfId="5" applyFont="1" applyBorder="1" applyAlignment="1">
      <alignment horizontal="center" vertical="center" wrapText="1"/>
    </xf>
    <xf numFmtId="0" fontId="23" fillId="0" borderId="1" xfId="11" applyFont="1" applyBorder="1" applyAlignment="1">
      <alignment vertical="center" wrapText="1"/>
    </xf>
    <xf numFmtId="38" fontId="17" fillId="0" borderId="1" xfId="6" applyFont="1" applyFill="1" applyBorder="1" applyAlignment="1">
      <alignment horizontal="center" vertical="center" wrapText="1"/>
    </xf>
    <xf numFmtId="0" fontId="25" fillId="0" borderId="1" xfId="10" applyFont="1" applyBorder="1" applyAlignment="1">
      <alignment horizontal="center" vertical="center" wrapText="1"/>
    </xf>
    <xf numFmtId="0" fontId="26" fillId="0" borderId="0" xfId="5" applyFont="1">
      <alignment vertical="center"/>
    </xf>
    <xf numFmtId="0" fontId="25" fillId="0" borderId="1" xfId="7" applyFont="1" applyBorder="1" applyAlignment="1">
      <alignment vertical="center"/>
    </xf>
    <xf numFmtId="38" fontId="25" fillId="0" borderId="1" xfId="6" applyFont="1" applyFill="1" applyBorder="1" applyAlignment="1">
      <alignment vertical="center"/>
    </xf>
    <xf numFmtId="0" fontId="26" fillId="0" borderId="1" xfId="8" applyFont="1" applyBorder="1" applyAlignment="1">
      <alignment horizontal="center" vertical="center" wrapText="1"/>
    </xf>
    <xf numFmtId="0" fontId="25" fillId="0" borderId="1" xfId="7" applyFont="1" applyBorder="1" applyAlignment="1">
      <alignment horizontal="left" vertical="center" wrapText="1"/>
    </xf>
    <xf numFmtId="0" fontId="25" fillId="0" borderId="1" xfId="9" applyFont="1" applyBorder="1" applyAlignment="1">
      <alignment horizontal="center" vertical="center" wrapText="1"/>
    </xf>
    <xf numFmtId="38" fontId="0" fillId="0" borderId="1" xfId="6" applyFont="1" applyFill="1" applyBorder="1" applyAlignment="1">
      <alignment horizontal="center" vertical="center"/>
    </xf>
    <xf numFmtId="0" fontId="15" fillId="0" borderId="1" xfId="11" applyFont="1" applyBorder="1" applyAlignment="1">
      <alignment horizontal="center" vertical="center"/>
    </xf>
    <xf numFmtId="0" fontId="17" fillId="0" borderId="1" xfId="5" applyFont="1" applyBorder="1" applyAlignment="1">
      <alignment horizontal="left" vertical="center" wrapText="1"/>
    </xf>
    <xf numFmtId="0" fontId="27" fillId="5" borderId="1" xfId="5" applyFont="1" applyFill="1" applyBorder="1" applyAlignment="1">
      <alignment horizontal="center" vertical="center"/>
    </xf>
    <xf numFmtId="0" fontId="28" fillId="5" borderId="1" xfId="5" applyFont="1" applyFill="1" applyBorder="1" applyAlignment="1">
      <alignment horizontal="center" vertical="center"/>
    </xf>
    <xf numFmtId="0" fontId="29" fillId="5" borderId="1" xfId="5" applyFont="1" applyFill="1" applyBorder="1" applyAlignment="1">
      <alignment horizontal="center" vertical="center" wrapText="1"/>
    </xf>
    <xf numFmtId="0" fontId="27" fillId="4" borderId="2" xfId="5" applyFont="1" applyFill="1" applyBorder="1" applyAlignment="1">
      <alignment horizontal="center" vertical="center" wrapText="1"/>
    </xf>
    <xf numFmtId="0" fontId="4" fillId="0" borderId="0" xfId="5" applyFont="1" applyAlignment="1">
      <alignment horizontal="center" vertical="center"/>
    </xf>
    <xf numFmtId="0" fontId="23" fillId="0" borderId="0" xfId="5" applyFont="1">
      <alignment vertical="center"/>
    </xf>
    <xf numFmtId="0" fontId="16" fillId="0" borderId="0" xfId="5" applyAlignment="1">
      <alignment horizontal="right" vertical="center"/>
    </xf>
    <xf numFmtId="0" fontId="31" fillId="0" borderId="0" xfId="5" applyFont="1">
      <alignment vertical="center"/>
    </xf>
    <xf numFmtId="0" fontId="0" fillId="0" borderId="1" xfId="0" applyBorder="1" applyAlignment="1">
      <alignment horizontal="left" indent="1"/>
    </xf>
    <xf numFmtId="0" fontId="0" fillId="0" borderId="3" xfId="0" applyBorder="1" applyAlignment="1">
      <alignment horizontal="left"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6" fillId="0" borderId="0" xfId="0" applyFont="1" applyAlignment="1">
      <alignment horizontal="center" wrapText="1"/>
    </xf>
    <xf numFmtId="0" fontId="6" fillId="0" borderId="0" xfId="0" applyFont="1" applyAlignment="1">
      <alignment horizontal="center"/>
    </xf>
    <xf numFmtId="0" fontId="0" fillId="0" borderId="0" xfId="0" applyAlignment="1">
      <alignment vertical="top" wrapText="1"/>
    </xf>
    <xf numFmtId="0" fontId="0" fillId="0" borderId="0" xfId="0" applyAlignment="1">
      <alignment vertical="top"/>
    </xf>
    <xf numFmtId="0" fontId="0" fillId="0" borderId="1" xfId="0" applyBorder="1" applyAlignment="1">
      <alignment vertical="center" textRotation="255"/>
    </xf>
    <xf numFmtId="0" fontId="0" fillId="0" borderId="1" xfId="0" applyBorder="1" applyAlignment="1">
      <alignment horizontal="left" vertical="center" indent="1"/>
    </xf>
    <xf numFmtId="177" fontId="0" fillId="0" borderId="1" xfId="0" applyNumberForma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indent="1"/>
    </xf>
    <xf numFmtId="0" fontId="0" fillId="0" borderId="0" xfId="0" applyAlignment="1">
      <alignment wrapText="1"/>
    </xf>
    <xf numFmtId="0" fontId="9" fillId="0" borderId="0" xfId="0" applyFont="1" applyAlignment="1">
      <alignment horizontal="center"/>
    </xf>
    <xf numFmtId="0" fontId="0" fillId="0" borderId="5" xfId="0" applyBorder="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0" xfId="1" applyFont="1" applyAlignment="1">
      <alignment horizontal="center" vertical="center"/>
    </xf>
    <xf numFmtId="0" fontId="5" fillId="3" borderId="11" xfId="1" applyFont="1" applyFill="1" applyBorder="1" applyAlignment="1">
      <alignment horizontal="center" vertical="center"/>
    </xf>
    <xf numFmtId="0" fontId="5" fillId="3" borderId="13" xfId="1" applyFont="1" applyFill="1" applyBorder="1" applyAlignment="1">
      <alignment horizontal="center" vertical="center"/>
    </xf>
    <xf numFmtId="0" fontId="5" fillId="3" borderId="12" xfId="1" applyFont="1" applyFill="1" applyBorder="1" applyAlignment="1">
      <alignment horizontal="center" vertical="center"/>
    </xf>
    <xf numFmtId="0" fontId="5" fillId="3" borderId="11"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4" fillId="0" borderId="5" xfId="1" applyFont="1" applyBorder="1" applyAlignment="1">
      <alignment horizontal="center" vertical="center"/>
    </xf>
    <xf numFmtId="0" fontId="5" fillId="3" borderId="11" xfId="1" applyFont="1" applyFill="1" applyBorder="1" applyAlignment="1">
      <alignment horizontal="left" vertical="center" wrapText="1" indent="1"/>
    </xf>
    <xf numFmtId="0" fontId="4" fillId="0" borderId="12" xfId="1" applyFont="1" applyBorder="1" applyAlignment="1">
      <alignment horizontal="left" vertical="center" wrapText="1" indent="1"/>
    </xf>
    <xf numFmtId="0" fontId="5"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7" xfId="1" applyFont="1" applyFill="1" applyBorder="1" applyAlignment="1">
      <alignment horizontal="center" vertical="center"/>
    </xf>
    <xf numFmtId="0" fontId="5" fillId="3" borderId="8" xfId="1" applyFont="1" applyFill="1" applyBorder="1" applyAlignment="1">
      <alignment horizontal="center" vertical="center"/>
    </xf>
    <xf numFmtId="0" fontId="4" fillId="3" borderId="11" xfId="1" applyFont="1" applyFill="1" applyBorder="1" applyAlignment="1">
      <alignment horizontal="center" vertical="center" wrapText="1"/>
    </xf>
    <xf numFmtId="0" fontId="4" fillId="0" borderId="13" xfId="1" applyFont="1" applyBorder="1" applyAlignment="1">
      <alignment horizontal="center" vertical="center"/>
    </xf>
    <xf numFmtId="0" fontId="4" fillId="0" borderId="12" xfId="1" applyFont="1" applyBorder="1" applyAlignment="1">
      <alignment horizontal="center" vertical="center"/>
    </xf>
    <xf numFmtId="0" fontId="5" fillId="0" borderId="8" xfId="1" applyFont="1" applyBorder="1" applyAlignment="1">
      <alignment vertical="center"/>
    </xf>
    <xf numFmtId="0" fontId="0" fillId="0" borderId="8" xfId="0" applyBorder="1"/>
    <xf numFmtId="0" fontId="0" fillId="0" borderId="0" xfId="0" applyAlignment="1">
      <alignment horizontal="center" vertical="center"/>
    </xf>
    <xf numFmtId="0" fontId="27" fillId="6" borderId="1" xfId="5" applyFont="1" applyFill="1" applyBorder="1" applyAlignment="1">
      <alignment horizontal="center" vertical="center"/>
    </xf>
    <xf numFmtId="0" fontId="30" fillId="6" borderId="1" xfId="5" applyFont="1" applyFill="1" applyBorder="1" applyAlignment="1">
      <alignment horizontal="center" vertical="center" wrapText="1"/>
    </xf>
    <xf numFmtId="0" fontId="27" fillId="4" borderId="2" xfId="5" applyFont="1" applyFill="1" applyBorder="1" applyAlignment="1">
      <alignment horizontal="center" vertical="center"/>
    </xf>
    <xf numFmtId="0" fontId="27" fillId="4" borderId="10" xfId="5" applyFont="1" applyFill="1" applyBorder="1" applyAlignment="1">
      <alignment horizontal="center" vertical="center"/>
    </xf>
    <xf numFmtId="0" fontId="27" fillId="4" borderId="3" xfId="5" applyFont="1" applyFill="1" applyBorder="1" applyAlignment="1">
      <alignment horizontal="center" vertical="center"/>
    </xf>
    <xf numFmtId="0" fontId="0" fillId="0" borderId="1" xfId="0" applyBorder="1"/>
    <xf numFmtId="0" fontId="0" fillId="0" borderId="0" xfId="0" applyAlignment="1">
      <alignment vertical="center" wrapText="1"/>
    </xf>
    <xf numFmtId="0" fontId="6" fillId="0" borderId="8" xfId="0" applyFont="1" applyBorder="1" applyAlignment="1">
      <alignment horizontal="center"/>
    </xf>
    <xf numFmtId="0" fontId="0" fillId="2" borderId="1" xfId="0" applyFill="1" applyBorder="1" applyAlignment="1">
      <alignment horizontal="center" vertical="center"/>
    </xf>
    <xf numFmtId="0" fontId="9" fillId="0" borderId="0" xfId="0" applyFont="1" applyAlignment="1">
      <alignment horizontal="center" vertical="center"/>
    </xf>
    <xf numFmtId="0" fontId="8" fillId="0" borderId="8" xfId="0" applyFont="1" applyBorder="1" applyAlignment="1"/>
    <xf numFmtId="0" fontId="0" fillId="0" borderId="2" xfId="0" applyBorder="1" applyAlignment="1">
      <alignment horizontal="left" vertical="top" wrapText="1" indent="1"/>
    </xf>
    <xf numFmtId="0" fontId="0" fillId="0" borderId="10" xfId="0" applyBorder="1" applyAlignment="1">
      <alignment horizontal="left" vertical="top" wrapText="1" indent="1"/>
    </xf>
    <xf numFmtId="0" fontId="0" fillId="0" borderId="3" xfId="0" applyBorder="1" applyAlignment="1">
      <alignment horizontal="left" vertical="top" wrapText="1" indent="1"/>
    </xf>
  </cellXfs>
  <cellStyles count="12">
    <cellStyle name="ハイパーリンク" xfId="2" builtinId="8"/>
    <cellStyle name="桁区切り 2" xfId="4" xr:uid="{CCE08EAD-9CE7-4718-97E7-68197CBA0B89}"/>
    <cellStyle name="桁区切り 3" xfId="6" xr:uid="{6BDC3CB4-9C90-42DF-8C12-55ED4F1D194F}"/>
    <cellStyle name="標準" xfId="0" builtinId="0"/>
    <cellStyle name="標準 2" xfId="1" xr:uid="{4FCAE5B6-F373-45EE-8C38-59C59C638ED7}"/>
    <cellStyle name="標準 2 2" xfId="11" xr:uid="{07DEC1A2-7E04-475C-9CD6-68A9F03F90D5}"/>
    <cellStyle name="標準 3" xfId="3" xr:uid="{A86F9663-BEDC-488C-98A3-D3A1D88931FF}"/>
    <cellStyle name="標準 3 2" xfId="8" xr:uid="{FF46CF7A-40BF-4DB2-B52A-CB32E5C701F5}"/>
    <cellStyle name="標準 4" xfId="5" xr:uid="{68ACCE3E-CA83-47E4-8754-5DD5295BA6E1}"/>
    <cellStyle name="標準_001-02 機能一覧(共通機能）" xfId="10" xr:uid="{5443977C-C1BB-48E3-9351-AFEC85A74894}"/>
    <cellStyle name="標準_27機能仕様書（両備標準版）(済) 2" xfId="9" xr:uid="{E2B9EFD6-2E39-4EBD-9B3E-A146B8B47D99}"/>
    <cellStyle name="標準_仕様書案" xfId="7" xr:uid="{596CDEDB-BD66-4985-911E-082217E216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B2:C13"/>
  <sheetViews>
    <sheetView workbookViewId="0">
      <selection activeCell="C3" sqref="C3"/>
    </sheetView>
  </sheetViews>
  <sheetFormatPr defaultRowHeight="18.75"/>
  <cols>
    <col min="1" max="1" width="3.625" customWidth="1"/>
    <col min="2" max="2" width="4.375" customWidth="1"/>
    <col min="3" max="3" width="41.75" customWidth="1"/>
  </cols>
  <sheetData>
    <row r="2" spans="2:3">
      <c r="B2" t="s">
        <v>90</v>
      </c>
    </row>
    <row r="3" spans="2:3">
      <c r="B3">
        <v>1</v>
      </c>
      <c r="C3" s="27" t="str">
        <f ca="1">HYPERLINK("#" &amp; SUBSTITUTE(SUBSTITUTE(SUBSTITUTE(MID(CELL("address",【様式第１号】参加表明書!$A$1),1+IFERROR(FIND("]",CELL("address",【様式第１号】参加表明書!$A$1)),1)-1,200),"]","'"),"!$","'!$"),"''","'"),"【様式第１号】参加表明書")</f>
        <v>【様式第１号】参加表明書</v>
      </c>
    </row>
    <row r="4" spans="2:3">
      <c r="B4">
        <v>2</v>
      </c>
      <c r="C4" s="27" t="str">
        <f ca="1">HYPERLINK("#" &amp; SUBSTITUTE(SUBSTITUTE(SUBSTITUTE(MID(CELL("address",【様式第２号】提案価格書!$A$1),1+IFERROR(FIND("]",CELL("address",【様式第２号】提案価格書!$A$1)),1)-1,200),"]","'"),"!$","'!$"),"''","'"),"【様式第２号】提案価格書")</f>
        <v>【様式第２号】提案価格書</v>
      </c>
    </row>
    <row r="5" spans="2:3">
      <c r="B5" s="4">
        <v>3</v>
      </c>
      <c r="C5" s="27" t="str">
        <f ca="1">HYPERLINK("#" &amp; SUBSTITUTE(SUBSTITUTE(SUBSTITUTE(MID(CELL("address",【様式第３号】会社概要報告書!$A$1),1+IFERROR(FIND("]",CELL("address",【様式第３号】会社概要報告書!$A$1)),1)-1,200),"]","'"),"!$","'!$"),"''","'"),"【様式第３号】会社概要報告書")</f>
        <v>【様式第３号】会社概要報告書</v>
      </c>
    </row>
    <row r="6" spans="2:3">
      <c r="B6" s="4">
        <v>4</v>
      </c>
      <c r="C6" s="27" t="str">
        <f ca="1">HYPERLINK("#" &amp; SUBSTITUTE(SUBSTITUTE(SUBSTITUTE(MID(CELL("address",【様式第４号】業務実施体制報告書!$A$1),1+IFERROR(FIND("]",CELL("address",【様式第４号】業務実施体制報告書!$A$1)),1)-1,200),"]","'"),"!$","'!$"),"''","'"),"【様式第４号】業務実施体制報告書")</f>
        <v>【様式第４号】業務実施体制報告書</v>
      </c>
    </row>
    <row r="7" spans="2:3">
      <c r="B7" s="4">
        <v>5</v>
      </c>
      <c r="C7" s="27" t="str">
        <f ca="1">HYPERLINK("#" &amp; SUBSTITUTE(SUBSTITUTE(SUBSTITUTE(MID(CELL("address",記載例【様式第４号】業務実施体制報告書!$A$1),1+IFERROR(FIND("]",CELL("address",記載例【様式第４号】業務実施体制報告書!$A$1)),1)-1,200),"]","'"),"!$","'!$"),"''","'"),"記載例【様式第４号】業務実施体制報告書")</f>
        <v>記載例【様式第４号】業務実施体制報告書</v>
      </c>
    </row>
    <row r="8" spans="2:3">
      <c r="B8" s="4">
        <v>6</v>
      </c>
      <c r="C8" s="27" t="str">
        <f ca="1">HYPERLINK("#" &amp; SUBSTITUTE(SUBSTITUTE(SUBSTITUTE(MID(CELL("address",【様式第５号】業務実績調書!$A$1),1+IFERROR(FIND("]",CELL("address",【様式第５号】業務実績調書!$A$1)),1)-1,200),"]","'"),"!$","'!$"),"''","'"),"【様式第５号】業務実績調書")</f>
        <v>【様式第５号】業務実績調書</v>
      </c>
    </row>
    <row r="9" spans="2:3">
      <c r="B9" s="4">
        <v>7</v>
      </c>
      <c r="C9" s="27" t="str">
        <f ca="1">HYPERLINK("#" &amp; SUBSTITUTE(SUBSTITUTE(SUBSTITUTE(MID(CELL("address",【様式第６号】再委託契約予定書!$A$1),1+IFERROR(FIND("]",CELL("address",【様式第６号】再委託契約予定書!$A$1)),1)-1,200),"]","'"),"!$","'!$"),"''","'"),"【様式第６号】再委託契約予定書")</f>
        <v>【様式第６号】再委託契約予定書</v>
      </c>
    </row>
    <row r="10" spans="2:3" s="4" customFormat="1">
      <c r="B10" s="4">
        <v>8</v>
      </c>
      <c r="C10" s="27" t="str">
        <f ca="1">HYPERLINK("#" &amp; SUBSTITUTE(SUBSTITUTE(SUBSTITUTE(MID(CELL("address",【様式第７号】機能要件対応表!$A$1),1+IFERROR(FIND("]",CELL("address",【様式第７号】機能要件対応表!$A$1)),1)-1,200),"]","'"),"!$","'!$"),"''","'"),"【様式第７号】機能要件対応表")</f>
        <v>【様式第７号】機能要件対応表</v>
      </c>
    </row>
    <row r="11" spans="2:3">
      <c r="B11" s="4">
        <v>9</v>
      </c>
      <c r="C11" s="27" t="str">
        <f ca="1">HYPERLINK("#" &amp; SUBSTITUTE(SUBSTITUTE(SUBSTITUTE(MID(CELL("address",【様式第８号】参加辞退届!$A$1),1+IFERROR(FIND("]",CELL("address",【様式第８号】参加辞退届!$A$1)),1)-1,200),"]","'"),"!$","'!$"),"''","'"),"【様式第８号】参加辞退届")</f>
        <v>【様式第８号】参加辞退届</v>
      </c>
    </row>
    <row r="12" spans="2:3">
      <c r="B12" s="4">
        <v>10</v>
      </c>
      <c r="C12" s="27" t="str">
        <f ca="1">HYPERLINK("#" &amp; SUBSTITUTE(SUBSTITUTE(SUBSTITUTE(MID(CELL("address",【様式第９号】質問票!$A$1),1+IFERROR(FIND("]",CELL("address",【様式第９号】質問票!$A$1)),1)-1,200),"]","'"),"!$","'!$"),"''","'"),"【様式第９号】質問票")</f>
        <v>【様式第９号】質問票</v>
      </c>
    </row>
    <row r="13" spans="2:3">
      <c r="B13" s="4"/>
    </row>
  </sheetData>
  <phoneticPr fontId="2"/>
  <pageMargins left="0.7" right="0.7" top="0.75" bottom="0.75" header="0.3" footer="0.3"/>
  <pageSetup paperSize="9"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64A58-3876-46AC-980E-0797CB8DD8F0}">
  <sheetPr>
    <tabColor rgb="FFFFC000"/>
  </sheetPr>
  <dimension ref="A1:K12"/>
  <sheetViews>
    <sheetView view="pageBreakPreview" zoomScale="85" zoomScaleNormal="100" zoomScaleSheetLayoutView="85" workbookViewId="0">
      <selection activeCell="E11" sqref="E11:H11"/>
    </sheetView>
  </sheetViews>
  <sheetFormatPr defaultRowHeight="18.75"/>
  <cols>
    <col min="1" max="1" width="13.75" customWidth="1"/>
    <col min="4" max="4" width="13" customWidth="1"/>
  </cols>
  <sheetData>
    <row r="1" spans="1:11" ht="30">
      <c r="A1" s="102" t="s">
        <v>83</v>
      </c>
      <c r="B1" s="102"/>
      <c r="C1" s="102"/>
      <c r="D1" s="102"/>
      <c r="E1" s="102"/>
      <c r="F1" s="102"/>
      <c r="G1" s="102"/>
      <c r="H1" s="102"/>
      <c r="K1" s="27" t="str">
        <f ca="1">HYPERLINK("#" &amp; SUBSTITUTE(SUBSTITUTE(SUBSTITUTE(MID(CELL("address",目次!$A$1),1+IFERROR(FIND("]",CELL("address",目次!$A$1)),1)-1,200),"]","'"),"!$","'!$"),"''","'"),"目次")</f>
        <v>目次</v>
      </c>
    </row>
    <row r="2" spans="1:11" ht="20.100000000000001" customHeight="1">
      <c r="H2" s="2" t="s">
        <v>92</v>
      </c>
    </row>
    <row r="3" spans="1:11" ht="20.100000000000001" customHeight="1">
      <c r="A3" t="s">
        <v>45</v>
      </c>
      <c r="H3" s="2"/>
    </row>
    <row r="4" spans="1:11" ht="80.099999999999994" customHeight="1">
      <c r="A4" s="135" t="s">
        <v>133</v>
      </c>
      <c r="B4" s="135"/>
      <c r="C4" s="135"/>
      <c r="D4" s="135"/>
      <c r="E4" s="135"/>
      <c r="F4" s="135"/>
      <c r="G4" s="135"/>
      <c r="H4" s="135"/>
    </row>
    <row r="5" spans="1:11" ht="159.94999999999999" customHeight="1">
      <c r="A5" s="23" t="s">
        <v>84</v>
      </c>
      <c r="B5" s="134"/>
      <c r="C5" s="134"/>
      <c r="D5" s="134"/>
      <c r="E5" s="134"/>
      <c r="F5" s="134"/>
      <c r="G5" s="134"/>
      <c r="H5" s="134"/>
    </row>
    <row r="6" spans="1:11" ht="41.25" customHeight="1"/>
    <row r="7" spans="1:11" ht="39.950000000000003" customHeight="1">
      <c r="D7" s="23" t="s">
        <v>46</v>
      </c>
      <c r="E7" s="92"/>
      <c r="F7" s="92"/>
      <c r="G7" s="92"/>
      <c r="H7" s="92"/>
    </row>
    <row r="8" spans="1:11" ht="39.950000000000003" customHeight="1">
      <c r="D8" s="23" t="s">
        <v>47</v>
      </c>
      <c r="E8" s="92"/>
      <c r="F8" s="92"/>
      <c r="G8" s="92"/>
      <c r="H8" s="92"/>
    </row>
    <row r="9" spans="1:11" ht="39.950000000000003" customHeight="1">
      <c r="D9" s="23" t="s">
        <v>48</v>
      </c>
      <c r="E9" s="92"/>
      <c r="F9" s="92"/>
      <c r="G9" s="92"/>
      <c r="H9" s="92"/>
    </row>
    <row r="10" spans="1:11" ht="39.950000000000003" customHeight="1">
      <c r="D10" s="23" t="s">
        <v>30</v>
      </c>
      <c r="E10" s="92"/>
      <c r="F10" s="92"/>
      <c r="G10" s="92"/>
      <c r="H10" s="92"/>
    </row>
    <row r="11" spans="1:11" ht="39.950000000000003" customHeight="1">
      <c r="D11" s="23" t="s">
        <v>31</v>
      </c>
      <c r="E11" s="92"/>
      <c r="F11" s="92"/>
      <c r="G11" s="92"/>
      <c r="H11" s="92"/>
    </row>
    <row r="12" spans="1:11" ht="39.950000000000003" customHeight="1">
      <c r="D12" s="29" t="s">
        <v>93</v>
      </c>
      <c r="E12" s="92"/>
      <c r="F12" s="92"/>
      <c r="G12" s="92"/>
      <c r="H12" s="92"/>
    </row>
  </sheetData>
  <mergeCells count="9">
    <mergeCell ref="E10:H10"/>
    <mergeCell ref="E11:H11"/>
    <mergeCell ref="E12:H12"/>
    <mergeCell ref="B5:H5"/>
    <mergeCell ref="A1:H1"/>
    <mergeCell ref="E7:H7"/>
    <mergeCell ref="E8:H8"/>
    <mergeCell ref="E9:H9"/>
    <mergeCell ref="A4:H4"/>
  </mergeCells>
  <phoneticPr fontId="2"/>
  <printOptions horizontalCentered="1"/>
  <pageMargins left="0.70866141732283472" right="0.70866141732283472" top="0.74803149606299213" bottom="0.74803149606299213" header="0.31496062992125984" footer="0.31496062992125984"/>
  <pageSetup paperSize="9" scale="97" orientation="portrait" verticalDpi="300" r:id="rId1"/>
  <headerFooter>
    <oddHeader>&amp;R様式第８号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10B71-8A9B-4BD6-BE3E-FA9B5B0ECA99}">
  <sheetPr>
    <tabColor rgb="FFFFC000"/>
  </sheetPr>
  <dimension ref="A1:N14"/>
  <sheetViews>
    <sheetView view="pageBreakPreview" zoomScale="60" zoomScaleNormal="100" workbookViewId="0">
      <selection activeCell="E10" sqref="E10:K10"/>
    </sheetView>
  </sheetViews>
  <sheetFormatPr defaultRowHeight="18.75"/>
  <cols>
    <col min="1" max="1" width="3.625" customWidth="1"/>
    <col min="2" max="2" width="18.875" customWidth="1"/>
    <col min="3" max="3" width="7.125" bestFit="1" customWidth="1"/>
    <col min="4" max="4" width="20.25" customWidth="1"/>
  </cols>
  <sheetData>
    <row r="1" spans="1:14" ht="38.25" customHeight="1">
      <c r="A1" s="138" t="s">
        <v>262</v>
      </c>
      <c r="B1" s="138"/>
      <c r="C1" s="138"/>
      <c r="D1" s="138"/>
      <c r="E1" s="138"/>
      <c r="F1" s="138"/>
      <c r="G1" s="138"/>
      <c r="H1" s="138"/>
      <c r="I1" s="138"/>
      <c r="J1" s="138"/>
      <c r="K1" s="138"/>
      <c r="L1" s="6"/>
      <c r="M1" s="6"/>
      <c r="N1" s="27" t="str">
        <f ca="1">HYPERLINK("#" &amp; SUBSTITUTE(SUBSTITUTE(SUBSTITUTE(MID(CELL("address",目次!$A$1),1+IFERROR(FIND("]",CELL("address",目次!$A$1)),1)-1,200),"]","'"),"!$","'!$"),"''","'"),"目次")</f>
        <v>目次</v>
      </c>
    </row>
    <row r="2" spans="1:14" ht="33" customHeight="1">
      <c r="A2" s="136" t="s">
        <v>43</v>
      </c>
      <c r="B2" s="136"/>
      <c r="C2" s="139"/>
      <c r="D2" s="139"/>
      <c r="E2" s="139"/>
      <c r="F2" s="139"/>
      <c r="G2" s="139"/>
      <c r="H2" s="139"/>
      <c r="I2" s="139"/>
      <c r="J2" s="139"/>
      <c r="K2" s="139"/>
      <c r="L2" s="5"/>
      <c r="M2" s="5"/>
    </row>
    <row r="3" spans="1:14" ht="12" customHeight="1">
      <c r="A3" s="9"/>
      <c r="B3" s="9"/>
      <c r="C3" s="7"/>
      <c r="D3" s="5"/>
      <c r="E3" s="5"/>
      <c r="F3" s="5"/>
      <c r="G3" s="5"/>
      <c r="H3" s="5"/>
      <c r="I3" s="5"/>
      <c r="J3" s="5"/>
      <c r="K3" s="5"/>
      <c r="L3" s="5"/>
      <c r="M3" s="5"/>
    </row>
    <row r="4" spans="1:14" ht="33.75" customHeight="1">
      <c r="A4" s="11" t="s">
        <v>38</v>
      </c>
      <c r="B4" s="11" t="s">
        <v>39</v>
      </c>
      <c r="C4" s="11" t="s">
        <v>40</v>
      </c>
      <c r="D4" s="11" t="s">
        <v>41</v>
      </c>
      <c r="E4" s="137" t="s">
        <v>42</v>
      </c>
      <c r="F4" s="137"/>
      <c r="G4" s="137"/>
      <c r="H4" s="137"/>
      <c r="I4" s="137"/>
      <c r="J4" s="137"/>
      <c r="K4" s="137"/>
    </row>
    <row r="5" spans="1:14" ht="36.75" customHeight="1">
      <c r="A5" s="8">
        <v>1</v>
      </c>
      <c r="B5" s="10"/>
      <c r="C5" s="8"/>
      <c r="D5" s="10"/>
      <c r="E5" s="140"/>
      <c r="F5" s="141"/>
      <c r="G5" s="141"/>
      <c r="H5" s="141"/>
      <c r="I5" s="141"/>
      <c r="J5" s="141"/>
      <c r="K5" s="142"/>
    </row>
    <row r="6" spans="1:14" ht="36.75" customHeight="1">
      <c r="A6" s="8">
        <v>2</v>
      </c>
      <c r="B6" s="10"/>
      <c r="C6" s="8"/>
      <c r="D6" s="10"/>
      <c r="E6" s="140"/>
      <c r="F6" s="141"/>
      <c r="G6" s="141"/>
      <c r="H6" s="141"/>
      <c r="I6" s="141"/>
      <c r="J6" s="141"/>
      <c r="K6" s="142"/>
    </row>
    <row r="7" spans="1:14" ht="36.75" customHeight="1">
      <c r="A7" s="8">
        <v>3</v>
      </c>
      <c r="B7" s="10"/>
      <c r="C7" s="8"/>
      <c r="D7" s="10"/>
      <c r="E7" s="140"/>
      <c r="F7" s="141"/>
      <c r="G7" s="141"/>
      <c r="H7" s="141"/>
      <c r="I7" s="141"/>
      <c r="J7" s="141"/>
      <c r="K7" s="142"/>
    </row>
    <row r="8" spans="1:14" ht="36.75" customHeight="1">
      <c r="A8" s="8">
        <v>4</v>
      </c>
      <c r="B8" s="10"/>
      <c r="C8" s="8"/>
      <c r="D8" s="10"/>
      <c r="E8" s="140"/>
      <c r="F8" s="141"/>
      <c r="G8" s="141"/>
      <c r="H8" s="141"/>
      <c r="I8" s="141"/>
      <c r="J8" s="141"/>
      <c r="K8" s="142"/>
    </row>
    <row r="9" spans="1:14" ht="36.75" customHeight="1">
      <c r="A9" s="8">
        <v>5</v>
      </c>
      <c r="B9" s="10"/>
      <c r="C9" s="8"/>
      <c r="D9" s="10"/>
      <c r="E9" s="140"/>
      <c r="F9" s="141"/>
      <c r="G9" s="141"/>
      <c r="H9" s="141"/>
      <c r="I9" s="141"/>
      <c r="J9" s="141"/>
      <c r="K9" s="142"/>
    </row>
    <row r="10" spans="1:14" ht="36.75" customHeight="1">
      <c r="A10" s="8">
        <v>6</v>
      </c>
      <c r="B10" s="10"/>
      <c r="C10" s="8"/>
      <c r="D10" s="10"/>
      <c r="E10" s="140"/>
      <c r="F10" s="141"/>
      <c r="G10" s="141"/>
      <c r="H10" s="141"/>
      <c r="I10" s="141"/>
      <c r="J10" s="141"/>
      <c r="K10" s="142"/>
    </row>
    <row r="11" spans="1:14" ht="36.75" customHeight="1">
      <c r="A11" s="8">
        <v>7</v>
      </c>
      <c r="B11" s="10"/>
      <c r="C11" s="8"/>
      <c r="D11" s="10"/>
      <c r="E11" s="140"/>
      <c r="F11" s="141"/>
      <c r="G11" s="141"/>
      <c r="H11" s="141"/>
      <c r="I11" s="141"/>
      <c r="J11" s="141"/>
      <c r="K11" s="142"/>
    </row>
    <row r="12" spans="1:14" ht="36.75" customHeight="1">
      <c r="A12" s="8">
        <v>8</v>
      </c>
      <c r="B12" s="10"/>
      <c r="C12" s="8"/>
      <c r="D12" s="10"/>
      <c r="E12" s="140"/>
      <c r="F12" s="141"/>
      <c r="G12" s="141"/>
      <c r="H12" s="141"/>
      <c r="I12" s="141"/>
      <c r="J12" s="141"/>
      <c r="K12" s="142"/>
    </row>
    <row r="13" spans="1:14" ht="36.75" customHeight="1">
      <c r="A13" s="8">
        <v>9</v>
      </c>
      <c r="B13" s="10"/>
      <c r="C13" s="8"/>
      <c r="D13" s="10"/>
      <c r="E13" s="140"/>
      <c r="F13" s="141"/>
      <c r="G13" s="141"/>
      <c r="H13" s="141"/>
      <c r="I13" s="141"/>
      <c r="J13" s="141"/>
      <c r="K13" s="142"/>
    </row>
    <row r="14" spans="1:14" ht="36.75" customHeight="1">
      <c r="A14" s="8">
        <v>10</v>
      </c>
      <c r="B14" s="10"/>
      <c r="C14" s="8"/>
      <c r="D14" s="10"/>
      <c r="E14" s="140"/>
      <c r="F14" s="141"/>
      <c r="G14" s="141"/>
      <c r="H14" s="141"/>
      <c r="I14" s="141"/>
      <c r="J14" s="141"/>
      <c r="K14" s="142"/>
    </row>
  </sheetData>
  <mergeCells count="14">
    <mergeCell ref="E11:K11"/>
    <mergeCell ref="E12:K12"/>
    <mergeCell ref="E13:K13"/>
    <mergeCell ref="E14:K14"/>
    <mergeCell ref="E6:K6"/>
    <mergeCell ref="E7:K7"/>
    <mergeCell ref="E8:K8"/>
    <mergeCell ref="E9:K9"/>
    <mergeCell ref="E10:K10"/>
    <mergeCell ref="A2:B2"/>
    <mergeCell ref="E4:K4"/>
    <mergeCell ref="A1:K1"/>
    <mergeCell ref="C2:K2"/>
    <mergeCell ref="E5:K5"/>
  </mergeCells>
  <phoneticPr fontId="2"/>
  <printOptions horizontalCentered="1"/>
  <pageMargins left="0.70866141732283472" right="0.70866141732283472" top="0.74803149606299213" bottom="0.74803149606299213" header="0.31496062992125984" footer="0.31496062992125984"/>
  <pageSetup paperSize="9" orientation="landscape" verticalDpi="300" r:id="rId1"/>
  <headerFooter>
    <oddHeader>&amp;R様式第９号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83132-A153-47E5-B239-0F6E66AE3CEC}">
  <sheetPr>
    <tabColor rgb="FFFFC000"/>
  </sheetPr>
  <dimension ref="A1:K17"/>
  <sheetViews>
    <sheetView tabSelected="1" topLeftCell="A2" zoomScaleNormal="100" workbookViewId="0">
      <selection activeCell="D10" sqref="D10:H10"/>
    </sheetView>
  </sheetViews>
  <sheetFormatPr defaultRowHeight="18.75"/>
  <sheetData>
    <row r="1" spans="1:11" s="22" customFormat="1" ht="47.25" customHeight="1">
      <c r="A1" s="87" t="s">
        <v>125</v>
      </c>
      <c r="B1" s="88"/>
      <c r="C1" s="88"/>
      <c r="D1" s="88"/>
      <c r="E1" s="88"/>
      <c r="F1" s="88"/>
      <c r="G1" s="88"/>
      <c r="H1" s="88"/>
      <c r="K1" s="28" t="str">
        <f ca="1">HYPERLINK("#" &amp; SUBSTITUTE(SUBSTITUTE(SUBSTITUTE(MID(CELL("address",目次!$A$1),1+IFERROR(FIND("]",CELL("address",目次!$A$1)),1)-1,200),"]","'"),"!$","'!$"),"''","'"),"目次")</f>
        <v>目次</v>
      </c>
    </row>
    <row r="3" spans="1:11">
      <c r="A3" t="s">
        <v>0</v>
      </c>
    </row>
    <row r="4" spans="1:11">
      <c r="A4" s="1" t="s">
        <v>1</v>
      </c>
    </row>
    <row r="6" spans="1:11" ht="200.1" customHeight="1">
      <c r="A6" s="89" t="s">
        <v>2</v>
      </c>
      <c r="B6" s="90"/>
      <c r="C6" s="90"/>
      <c r="D6" s="90"/>
      <c r="E6" s="90"/>
      <c r="F6" s="90"/>
      <c r="G6" s="90"/>
      <c r="H6" s="90"/>
    </row>
    <row r="8" spans="1:11" ht="39.950000000000003" customHeight="1">
      <c r="A8" s="92" t="s">
        <v>3</v>
      </c>
      <c r="B8" s="92"/>
      <c r="C8" s="92"/>
      <c r="D8" s="93"/>
      <c r="E8" s="93"/>
      <c r="F8" s="93"/>
      <c r="G8" s="93"/>
      <c r="H8" s="93"/>
    </row>
    <row r="9" spans="1:11" ht="39.950000000000003" customHeight="1">
      <c r="A9" s="94" t="s">
        <v>4</v>
      </c>
      <c r="B9" s="95"/>
      <c r="C9" s="96"/>
      <c r="D9" s="26" t="s">
        <v>13</v>
      </c>
      <c r="E9" s="100"/>
      <c r="F9" s="100"/>
      <c r="G9" s="100"/>
      <c r="H9" s="84"/>
    </row>
    <row r="10" spans="1:11" ht="39.950000000000003" customHeight="1">
      <c r="A10" s="97"/>
      <c r="B10" s="98"/>
      <c r="C10" s="99"/>
      <c r="D10" s="83"/>
      <c r="E10" s="83"/>
      <c r="F10" s="83"/>
      <c r="G10" s="83"/>
      <c r="H10" s="83"/>
    </row>
    <row r="11" spans="1:11" ht="39.950000000000003" customHeight="1">
      <c r="A11" s="92" t="s">
        <v>5</v>
      </c>
      <c r="B11" s="92"/>
      <c r="C11" s="92"/>
      <c r="D11" s="83"/>
      <c r="E11" s="83"/>
      <c r="F11" s="83"/>
      <c r="G11" s="83"/>
      <c r="H11" s="83"/>
    </row>
    <row r="12" spans="1:11" ht="39.950000000000003" customHeight="1">
      <c r="A12" s="92" t="s">
        <v>6</v>
      </c>
      <c r="B12" s="92"/>
      <c r="C12" s="92"/>
      <c r="D12" s="83"/>
      <c r="E12" s="83"/>
      <c r="F12" s="83"/>
      <c r="G12" s="83"/>
      <c r="H12" s="83"/>
    </row>
    <row r="13" spans="1:11" ht="39.950000000000003" customHeight="1">
      <c r="A13" s="91" t="s">
        <v>29</v>
      </c>
      <c r="B13" s="92" t="s">
        <v>7</v>
      </c>
      <c r="C13" s="92"/>
      <c r="D13" s="25" t="s">
        <v>12</v>
      </c>
      <c r="E13" s="84"/>
      <c r="F13" s="83"/>
      <c r="G13" s="83"/>
      <c r="H13" s="83"/>
    </row>
    <row r="14" spans="1:11" ht="39.950000000000003" customHeight="1">
      <c r="A14" s="91"/>
      <c r="B14" s="92"/>
      <c r="C14" s="92"/>
      <c r="D14" s="83"/>
      <c r="E14" s="83"/>
      <c r="F14" s="83"/>
      <c r="G14" s="83"/>
      <c r="H14" s="83"/>
    </row>
    <row r="15" spans="1:11" ht="39.950000000000003" customHeight="1">
      <c r="A15" s="91"/>
      <c r="B15" s="85" t="s">
        <v>8</v>
      </c>
      <c r="C15" s="86"/>
      <c r="D15" s="83"/>
      <c r="E15" s="83"/>
      <c r="F15" s="83"/>
      <c r="G15" s="83"/>
      <c r="H15" s="83"/>
    </row>
    <row r="16" spans="1:11" ht="39.950000000000003" customHeight="1">
      <c r="A16" s="91"/>
      <c r="B16" s="92" t="s">
        <v>9</v>
      </c>
      <c r="C16" s="92"/>
      <c r="D16" s="83"/>
      <c r="E16" s="83"/>
      <c r="F16" s="83"/>
      <c r="G16" s="83"/>
      <c r="H16" s="83"/>
    </row>
    <row r="17" spans="1:8" ht="39.950000000000003" customHeight="1">
      <c r="A17" s="91"/>
      <c r="B17" s="92" t="s">
        <v>11</v>
      </c>
      <c r="C17" s="92"/>
      <c r="D17" s="92"/>
      <c r="E17" s="92"/>
      <c r="F17" s="92"/>
      <c r="G17" s="92"/>
      <c r="H17" s="92"/>
    </row>
  </sheetData>
  <mergeCells count="21">
    <mergeCell ref="A1:H1"/>
    <mergeCell ref="A6:H6"/>
    <mergeCell ref="A13:A17"/>
    <mergeCell ref="A8:C8"/>
    <mergeCell ref="B17:C17"/>
    <mergeCell ref="B13:C14"/>
    <mergeCell ref="D8:H8"/>
    <mergeCell ref="D10:H10"/>
    <mergeCell ref="D11:H11"/>
    <mergeCell ref="D12:H12"/>
    <mergeCell ref="D17:H17"/>
    <mergeCell ref="A9:C10"/>
    <mergeCell ref="E9:H9"/>
    <mergeCell ref="A11:C11"/>
    <mergeCell ref="A12:C12"/>
    <mergeCell ref="B16:C16"/>
    <mergeCell ref="D16:H16"/>
    <mergeCell ref="D15:H15"/>
    <mergeCell ref="D14:H14"/>
    <mergeCell ref="E13:H13"/>
    <mergeCell ref="B15:C15"/>
  </mergeCells>
  <phoneticPr fontId="2"/>
  <printOptions horizontalCentered="1"/>
  <pageMargins left="0.70866141732283472" right="0.70866141732283472" top="0.74803149606299213" bottom="0.74803149606299213" header="0.31496062992125984" footer="0.31496062992125984"/>
  <pageSetup paperSize="9" orientation="portrait" verticalDpi="0" r:id="rId1"/>
  <headerFooter>
    <oddHeader>&amp;R様式第１号</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4954C-F40E-4E9A-8CE4-F6EFF40E933E}">
  <sheetPr>
    <tabColor rgb="FFFFC000"/>
  </sheetPr>
  <dimension ref="B1:O32"/>
  <sheetViews>
    <sheetView topLeftCell="A17" zoomScaleNormal="100" workbookViewId="0">
      <selection activeCell="E34" sqref="E34"/>
    </sheetView>
  </sheetViews>
  <sheetFormatPr defaultRowHeight="18.75"/>
  <cols>
    <col min="1" max="1" width="3" customWidth="1"/>
    <col min="2" max="11" width="7.625" customWidth="1"/>
  </cols>
  <sheetData>
    <row r="1" spans="2:15">
      <c r="K1" s="2" t="s">
        <v>14</v>
      </c>
      <c r="O1" s="27" t="str">
        <f ca="1">HYPERLINK("#" &amp; SUBSTITUTE(SUBSTITUTE(SUBSTITUTE(MID(CELL("address",目次!$A$1),1+IFERROR(FIND("]",CELL("address",目次!$A$1)),1)-1,200),"]","'"),"!$","'!$"),"''","'"),"目次")</f>
        <v>目次</v>
      </c>
    </row>
    <row r="2" spans="2:15">
      <c r="B2" t="s">
        <v>15</v>
      </c>
    </row>
    <row r="3" spans="2:15" ht="30">
      <c r="B3" s="102" t="s">
        <v>16</v>
      </c>
      <c r="C3" s="102"/>
      <c r="D3" s="102"/>
      <c r="E3" s="102"/>
      <c r="F3" s="102"/>
      <c r="G3" s="102"/>
      <c r="H3" s="102"/>
      <c r="I3" s="102"/>
      <c r="J3" s="102"/>
      <c r="K3" s="102"/>
    </row>
    <row r="5" spans="2:15">
      <c r="B5" t="s">
        <v>17</v>
      </c>
      <c r="C5" t="s">
        <v>264</v>
      </c>
    </row>
    <row r="7" spans="2:15">
      <c r="B7" t="s">
        <v>18</v>
      </c>
    </row>
    <row r="8" spans="2:15" ht="39.950000000000003" customHeight="1">
      <c r="B8" s="101" t="s">
        <v>19</v>
      </c>
      <c r="C8" s="101"/>
      <c r="D8" s="101"/>
      <c r="E8" s="101"/>
      <c r="F8" s="101"/>
      <c r="G8" s="101"/>
      <c r="H8" s="101"/>
      <c r="I8" s="101"/>
      <c r="J8" s="101"/>
      <c r="K8" s="101"/>
    </row>
    <row r="10" spans="2:15">
      <c r="B10" t="s">
        <v>20</v>
      </c>
    </row>
    <row r="11" spans="2:15">
      <c r="B11" s="3" t="s">
        <v>21</v>
      </c>
      <c r="C11" s="3" t="s">
        <v>22</v>
      </c>
      <c r="D11" s="3" t="s">
        <v>23</v>
      </c>
      <c r="E11" s="3" t="s">
        <v>24</v>
      </c>
      <c r="F11" s="3" t="s">
        <v>21</v>
      </c>
      <c r="G11" s="3" t="s">
        <v>25</v>
      </c>
      <c r="H11" s="3" t="s">
        <v>23</v>
      </c>
      <c r="I11" s="3" t="s">
        <v>24</v>
      </c>
      <c r="J11" s="3" t="s">
        <v>21</v>
      </c>
      <c r="K11" s="3" t="s">
        <v>26</v>
      </c>
    </row>
    <row r="12" spans="2:15" ht="60" customHeight="1">
      <c r="B12" s="24"/>
      <c r="C12" s="24"/>
      <c r="D12" s="24"/>
      <c r="E12" s="24"/>
      <c r="F12" s="24"/>
      <c r="G12" s="24"/>
      <c r="H12" s="24"/>
      <c r="I12" s="24"/>
      <c r="J12" s="24"/>
      <c r="K12" s="24"/>
    </row>
    <row r="14" spans="2:15">
      <c r="B14" t="s">
        <v>27</v>
      </c>
    </row>
    <row r="15" spans="2:15">
      <c r="B15" t="s">
        <v>126</v>
      </c>
    </row>
    <row r="16" spans="2:15">
      <c r="B16" s="3" t="s">
        <v>21</v>
      </c>
      <c r="C16" s="3" t="s">
        <v>22</v>
      </c>
      <c r="D16" s="3" t="s">
        <v>23</v>
      </c>
      <c r="E16" s="3" t="s">
        <v>24</v>
      </c>
      <c r="F16" s="3" t="s">
        <v>21</v>
      </c>
      <c r="G16" s="3" t="s">
        <v>25</v>
      </c>
      <c r="H16" s="3" t="s">
        <v>23</v>
      </c>
      <c r="I16" s="3" t="s">
        <v>24</v>
      </c>
      <c r="J16" s="3" t="s">
        <v>21</v>
      </c>
      <c r="K16" s="3" t="s">
        <v>26</v>
      </c>
    </row>
    <row r="17" spans="2:14" ht="60" customHeight="1">
      <c r="B17" s="24"/>
      <c r="C17" s="24"/>
      <c r="D17" s="24"/>
      <c r="E17" s="24"/>
      <c r="F17" s="24"/>
      <c r="G17" s="24"/>
      <c r="H17" s="24"/>
      <c r="I17" s="24"/>
      <c r="J17" s="24"/>
      <c r="K17" s="24"/>
    </row>
    <row r="19" spans="2:14">
      <c r="B19" t="s">
        <v>127</v>
      </c>
    </row>
    <row r="20" spans="2:14">
      <c r="B20" s="3" t="s">
        <v>21</v>
      </c>
      <c r="C20" s="3" t="s">
        <v>22</v>
      </c>
      <c r="D20" s="3" t="s">
        <v>23</v>
      </c>
      <c r="E20" s="3" t="s">
        <v>24</v>
      </c>
      <c r="F20" s="3" t="s">
        <v>21</v>
      </c>
      <c r="G20" s="3" t="s">
        <v>25</v>
      </c>
      <c r="H20" s="3" t="s">
        <v>23</v>
      </c>
      <c r="I20" s="3" t="s">
        <v>24</v>
      </c>
      <c r="J20" s="3" t="s">
        <v>21</v>
      </c>
      <c r="K20" s="3" t="s">
        <v>26</v>
      </c>
    </row>
    <row r="21" spans="2:14" ht="60" customHeight="1">
      <c r="B21" s="24"/>
      <c r="C21" s="24"/>
      <c r="D21" s="24"/>
      <c r="E21" s="24"/>
      <c r="F21" s="24"/>
      <c r="G21" s="24"/>
      <c r="H21" s="24"/>
      <c r="I21" s="24"/>
      <c r="J21" s="24"/>
      <c r="K21" s="24"/>
    </row>
    <row r="23" spans="2:14">
      <c r="B23" t="s">
        <v>28</v>
      </c>
      <c r="H23" s="4"/>
      <c r="I23" s="4"/>
      <c r="J23" s="4"/>
      <c r="K23" s="4"/>
      <c r="L23" s="4"/>
      <c r="M23" s="4"/>
      <c r="N23" s="4"/>
    </row>
    <row r="24" spans="2:14" ht="39.950000000000003" customHeight="1">
      <c r="B24" s="83" t="s">
        <v>4</v>
      </c>
      <c r="C24" s="83"/>
      <c r="D24" s="104"/>
      <c r="E24" s="104"/>
      <c r="F24" s="104"/>
      <c r="G24" s="104"/>
      <c r="H24" s="104"/>
      <c r="I24" s="104"/>
      <c r="J24" s="104"/>
      <c r="K24" s="104"/>
      <c r="L24" s="4"/>
      <c r="M24" s="4"/>
      <c r="N24" s="4"/>
    </row>
    <row r="25" spans="2:14" ht="39.950000000000003" customHeight="1">
      <c r="B25" s="83" t="s">
        <v>5</v>
      </c>
      <c r="C25" s="83"/>
      <c r="D25" s="104"/>
      <c r="E25" s="104"/>
      <c r="F25" s="104"/>
      <c r="G25" s="104"/>
      <c r="H25" s="104"/>
      <c r="I25" s="104"/>
      <c r="J25" s="104"/>
      <c r="K25" s="104"/>
      <c r="L25" s="4"/>
      <c r="M25" s="4"/>
      <c r="N25" s="4"/>
    </row>
    <row r="26" spans="2:14" ht="39.950000000000003" customHeight="1">
      <c r="B26" s="83" t="s">
        <v>6</v>
      </c>
      <c r="C26" s="83"/>
      <c r="D26" s="104"/>
      <c r="E26" s="104"/>
      <c r="F26" s="104"/>
      <c r="G26" s="104"/>
      <c r="H26" s="104"/>
      <c r="I26" s="104"/>
      <c r="J26" s="104"/>
      <c r="K26" s="104"/>
      <c r="L26" s="4"/>
      <c r="M26" s="4"/>
      <c r="N26" s="4"/>
    </row>
    <row r="27" spans="2:14" ht="39.950000000000003" customHeight="1">
      <c r="B27" s="83" t="s">
        <v>30</v>
      </c>
      <c r="C27" s="83"/>
      <c r="D27" s="104"/>
      <c r="E27" s="104"/>
      <c r="F27" s="104"/>
      <c r="G27" s="104"/>
      <c r="H27" s="104"/>
      <c r="I27" s="104"/>
      <c r="J27" s="104"/>
      <c r="K27" s="104"/>
      <c r="L27" s="4"/>
      <c r="M27" s="4"/>
      <c r="N27" s="4"/>
    </row>
    <row r="28" spans="2:14" ht="39.950000000000003" customHeight="1">
      <c r="B28" s="83" t="s">
        <v>31</v>
      </c>
      <c r="C28" s="83"/>
      <c r="D28" s="104"/>
      <c r="E28" s="104"/>
      <c r="F28" s="104"/>
      <c r="G28" s="104"/>
      <c r="H28" s="104"/>
      <c r="I28" s="104"/>
      <c r="J28" s="104"/>
      <c r="K28" s="104"/>
      <c r="L28" s="4"/>
      <c r="M28" s="4"/>
      <c r="N28" s="4"/>
    </row>
    <row r="29" spans="2:14" ht="39.950000000000003" customHeight="1">
      <c r="B29" s="83" t="s">
        <v>10</v>
      </c>
      <c r="C29" s="83"/>
      <c r="D29" s="104"/>
      <c r="E29" s="104"/>
      <c r="F29" s="104"/>
      <c r="G29" s="104"/>
      <c r="H29" s="104"/>
      <c r="I29" s="104"/>
      <c r="J29" s="104"/>
      <c r="K29" s="104"/>
      <c r="L29" s="4"/>
      <c r="M29" s="4"/>
      <c r="N29" s="4"/>
    </row>
    <row r="30" spans="2:14">
      <c r="H30" s="4"/>
      <c r="I30" s="4"/>
      <c r="J30" s="4"/>
      <c r="K30" s="4"/>
      <c r="L30" s="4"/>
      <c r="M30" s="4"/>
      <c r="N30" s="4"/>
    </row>
    <row r="31" spans="2:14">
      <c r="B31" t="s">
        <v>32</v>
      </c>
    </row>
    <row r="32" spans="2:14">
      <c r="B32" t="s">
        <v>33</v>
      </c>
    </row>
  </sheetData>
  <mergeCells count="14">
    <mergeCell ref="D24:K24"/>
    <mergeCell ref="D29:K29"/>
    <mergeCell ref="D28:K28"/>
    <mergeCell ref="D27:K27"/>
    <mergeCell ref="D26:K26"/>
    <mergeCell ref="D25:K25"/>
    <mergeCell ref="B3:K3"/>
    <mergeCell ref="B8:K8"/>
    <mergeCell ref="B27:C27"/>
    <mergeCell ref="B24:C24"/>
    <mergeCell ref="B25:C25"/>
    <mergeCell ref="B26:C26"/>
    <mergeCell ref="B28:C28"/>
    <mergeCell ref="B29:C29"/>
  </mergeCells>
  <phoneticPr fontId="2"/>
  <printOptions horizontalCentered="1"/>
  <pageMargins left="0.70866141732283472" right="0.70866141732283472" top="0.74803149606299213" bottom="0.74803149606299213" header="0.31496062992125984" footer="0.31496062992125984"/>
  <pageSetup paperSize="9" scale="80" orientation="portrait" verticalDpi="0" r:id="rId1"/>
  <headerFooter>
    <oddHeader>&amp;R様式第２号</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254B2-76F9-487E-B79A-0FEBD2B16B9E}">
  <sheetPr>
    <tabColor rgb="FFFFC000"/>
  </sheetPr>
  <dimension ref="A1:K9"/>
  <sheetViews>
    <sheetView view="pageBreakPreview" zoomScaleNormal="100" zoomScaleSheetLayoutView="100" workbookViewId="0">
      <selection activeCell="C4" sqref="C4:H4"/>
    </sheetView>
  </sheetViews>
  <sheetFormatPr defaultRowHeight="18.75"/>
  <cols>
    <col min="5" max="6" width="12.5" customWidth="1"/>
    <col min="7" max="8" width="8.75" customWidth="1"/>
  </cols>
  <sheetData>
    <row r="1" spans="1:11" ht="30">
      <c r="A1" s="102" t="s">
        <v>34</v>
      </c>
      <c r="B1" s="102"/>
      <c r="C1" s="102"/>
      <c r="D1" s="102"/>
      <c r="E1" s="102"/>
      <c r="F1" s="102"/>
      <c r="G1" s="102"/>
      <c r="H1" s="102"/>
      <c r="K1" s="27" t="str">
        <f ca="1">HYPERLINK("#" &amp; SUBSTITUTE(SUBSTITUTE(SUBSTITUTE(MID(CELL("address",目次!$A$1),1+IFERROR(FIND("]",CELL("address",目次!$A$1)),1)-1,200),"]","'"),"!$","'!$"),"''","'"),"目次")</f>
        <v>目次</v>
      </c>
    </row>
    <row r="3" spans="1:11" ht="39.950000000000003" customHeight="1">
      <c r="A3" s="92" t="s">
        <v>5</v>
      </c>
      <c r="B3" s="92"/>
      <c r="C3" s="92"/>
      <c r="D3" s="92"/>
      <c r="E3" s="92"/>
      <c r="F3" s="92"/>
      <c r="G3" s="92"/>
      <c r="H3" s="92"/>
    </row>
    <row r="4" spans="1:11" ht="39.950000000000003" customHeight="1">
      <c r="A4" s="10" t="s">
        <v>35</v>
      </c>
      <c r="B4" s="10"/>
      <c r="C4" s="92"/>
      <c r="D4" s="92"/>
      <c r="E4" s="92"/>
      <c r="F4" s="92"/>
      <c r="G4" s="92"/>
      <c r="H4" s="92"/>
    </row>
    <row r="5" spans="1:11" ht="39.950000000000003" customHeight="1">
      <c r="A5" s="10" t="s">
        <v>36</v>
      </c>
      <c r="B5" s="10"/>
      <c r="C5" s="92"/>
      <c r="D5" s="92"/>
      <c r="E5" s="92"/>
      <c r="F5" s="92"/>
      <c r="G5" s="92"/>
      <c r="H5" s="92"/>
    </row>
    <row r="6" spans="1:11" ht="93.75" customHeight="1">
      <c r="A6" s="92" t="s">
        <v>85</v>
      </c>
      <c r="B6" s="92"/>
      <c r="C6" s="92" t="s">
        <v>86</v>
      </c>
      <c r="D6" s="92"/>
      <c r="E6" s="104" t="s">
        <v>89</v>
      </c>
      <c r="F6" s="105"/>
      <c r="G6" s="104" t="s">
        <v>88</v>
      </c>
      <c r="H6" s="104"/>
    </row>
    <row r="7" spans="1:11" ht="60" customHeight="1">
      <c r="A7" s="92"/>
      <c r="B7" s="92"/>
      <c r="C7" s="92" t="s">
        <v>87</v>
      </c>
      <c r="D7" s="92"/>
      <c r="E7" s="105"/>
      <c r="F7" s="105"/>
      <c r="G7" s="105"/>
      <c r="H7" s="105"/>
    </row>
    <row r="8" spans="1:11" ht="60" customHeight="1">
      <c r="A8" s="23" t="s">
        <v>37</v>
      </c>
      <c r="B8" s="23"/>
      <c r="C8" s="92"/>
      <c r="D8" s="92"/>
      <c r="E8" s="92"/>
      <c r="F8" s="92"/>
      <c r="G8" s="92"/>
      <c r="H8" s="92"/>
    </row>
    <row r="9" spans="1:11" ht="60" customHeight="1">
      <c r="A9" s="103" t="s">
        <v>91</v>
      </c>
      <c r="B9" s="103"/>
      <c r="C9" s="103"/>
      <c r="D9" s="103"/>
      <c r="E9" s="103"/>
      <c r="F9" s="103"/>
      <c r="G9" s="103"/>
      <c r="H9" s="103"/>
    </row>
  </sheetData>
  <mergeCells count="14">
    <mergeCell ref="C8:H8"/>
    <mergeCell ref="A9:H9"/>
    <mergeCell ref="A1:H1"/>
    <mergeCell ref="E6:F6"/>
    <mergeCell ref="G6:H6"/>
    <mergeCell ref="A6:B7"/>
    <mergeCell ref="C7:D7"/>
    <mergeCell ref="C6:D6"/>
    <mergeCell ref="A3:B3"/>
    <mergeCell ref="C3:H3"/>
    <mergeCell ref="C4:H4"/>
    <mergeCell ref="C5:H5"/>
    <mergeCell ref="E7:F7"/>
    <mergeCell ref="G7:H7"/>
  </mergeCells>
  <phoneticPr fontId="2"/>
  <printOptions horizontalCentered="1"/>
  <pageMargins left="0.70866141732283472" right="0.70866141732283472" top="0.74803149606299213" bottom="0.74803149606299213" header="0.31496062992125984" footer="0.31496062992125984"/>
  <pageSetup paperSize="9" orientation="portrait" verticalDpi="300" r:id="rId1"/>
  <headerFooter>
    <oddHeader>&amp;R様式第３号</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8247D-4BF5-4A4F-A8DE-3F587C9D806C}">
  <sheetPr>
    <tabColor rgb="FFFFC000"/>
    <pageSetUpPr fitToPage="1"/>
  </sheetPr>
  <dimension ref="A1:P35"/>
  <sheetViews>
    <sheetView view="pageBreakPreview" zoomScale="70" zoomScaleNormal="70" zoomScaleSheetLayoutView="70" workbookViewId="0">
      <selection activeCell="H12" sqref="A12:H13"/>
    </sheetView>
  </sheetViews>
  <sheetFormatPr defaultColWidth="9" defaultRowHeight="18.75"/>
  <cols>
    <col min="1" max="1" width="4.875" style="14" bestFit="1" customWidth="1"/>
    <col min="2" max="2" width="16" style="14" bestFit="1" customWidth="1"/>
    <col min="3" max="3" width="29.25" style="14" customWidth="1"/>
    <col min="4" max="4" width="15.625" style="14" customWidth="1"/>
    <col min="5" max="5" width="30" style="14" customWidth="1"/>
    <col min="6" max="6" width="31" style="14" customWidth="1"/>
    <col min="7" max="7" width="38.125" style="14" customWidth="1"/>
    <col min="8" max="10" width="18.75" style="15" customWidth="1"/>
    <col min="11" max="12" width="17.625" style="14" bestFit="1" customWidth="1"/>
    <col min="13" max="13" width="50.625" style="14" customWidth="1"/>
    <col min="14" max="16384" width="9" style="14"/>
  </cols>
  <sheetData>
    <row r="1" spans="1:16" ht="33" customHeight="1">
      <c r="A1" s="106" t="s">
        <v>61</v>
      </c>
      <c r="B1" s="106"/>
      <c r="C1" s="106"/>
      <c r="D1" s="106"/>
      <c r="E1" s="106"/>
      <c r="F1" s="106"/>
      <c r="G1" s="106"/>
      <c r="H1" s="106"/>
      <c r="I1" s="106"/>
      <c r="J1" s="106"/>
      <c r="K1" s="106"/>
      <c r="L1" s="106"/>
      <c r="M1" s="106"/>
      <c r="P1" s="30" t="str">
        <f ca="1">HYPERLINK("#" &amp; SUBSTITUTE(SUBSTITUTE(SUBSTITUTE(MID(CELL("address",目次!$A$1),1+IFERROR(FIND("]",CELL("address",目次!$A$1)),1)-1,200),"]","'"),"!$","'!$"),"''","'"),"目次")</f>
        <v>目次</v>
      </c>
    </row>
    <row r="2" spans="1:16" ht="9.75" customHeight="1"/>
    <row r="3" spans="1:16" ht="19.5">
      <c r="A3" s="126" t="s">
        <v>95</v>
      </c>
      <c r="B3" s="126"/>
      <c r="C3" s="126"/>
      <c r="D3" s="126"/>
      <c r="E3" s="16"/>
      <c r="F3" s="16"/>
      <c r="G3" s="16"/>
    </row>
    <row r="5" spans="1:16" ht="28.5" customHeight="1">
      <c r="A5" s="118" t="s">
        <v>62</v>
      </c>
      <c r="B5" s="119" t="s">
        <v>63</v>
      </c>
      <c r="C5" s="120"/>
      <c r="D5" s="120"/>
      <c r="E5" s="120"/>
      <c r="F5" s="120"/>
      <c r="G5" s="117" t="s">
        <v>64</v>
      </c>
      <c r="H5" s="117"/>
      <c r="I5" s="117"/>
      <c r="J5" s="117"/>
      <c r="K5" s="117"/>
      <c r="L5" s="117"/>
      <c r="M5" s="123" t="s">
        <v>65</v>
      </c>
    </row>
    <row r="6" spans="1:16" ht="25.5" customHeight="1">
      <c r="A6" s="118"/>
      <c r="B6" s="121"/>
      <c r="C6" s="122"/>
      <c r="D6" s="122"/>
      <c r="E6" s="122"/>
      <c r="F6" s="122"/>
      <c r="G6" s="107" t="s">
        <v>66</v>
      </c>
      <c r="H6" s="107" t="s">
        <v>67</v>
      </c>
      <c r="I6" s="107" t="s">
        <v>68</v>
      </c>
      <c r="J6" s="110" t="s">
        <v>69</v>
      </c>
      <c r="K6" s="117" t="s">
        <v>70</v>
      </c>
      <c r="L6" s="117"/>
      <c r="M6" s="124"/>
    </row>
    <row r="7" spans="1:16" ht="43.5" customHeight="1">
      <c r="A7" s="118"/>
      <c r="B7" s="107" t="s">
        <v>71</v>
      </c>
      <c r="C7" s="107" t="s">
        <v>72</v>
      </c>
      <c r="D7" s="110" t="s">
        <v>73</v>
      </c>
      <c r="E7" s="113" t="s">
        <v>74</v>
      </c>
      <c r="F7" s="114"/>
      <c r="G7" s="108"/>
      <c r="H7" s="108"/>
      <c r="I7" s="108"/>
      <c r="J7" s="111"/>
      <c r="K7" s="117"/>
      <c r="L7" s="117"/>
      <c r="M7" s="124"/>
    </row>
    <row r="8" spans="1:16" ht="35.25" customHeight="1">
      <c r="A8" s="118"/>
      <c r="B8" s="108"/>
      <c r="C8" s="108"/>
      <c r="D8" s="111"/>
      <c r="E8" s="115" t="s">
        <v>75</v>
      </c>
      <c r="F8" s="107" t="s">
        <v>76</v>
      </c>
      <c r="G8" s="108"/>
      <c r="H8" s="108"/>
      <c r="I8" s="108"/>
      <c r="J8" s="111"/>
      <c r="K8" s="117" t="s">
        <v>77</v>
      </c>
      <c r="L8" s="117" t="s">
        <v>78</v>
      </c>
      <c r="M8" s="124"/>
    </row>
    <row r="9" spans="1:16" ht="160.5" customHeight="1">
      <c r="A9" s="118"/>
      <c r="B9" s="109"/>
      <c r="C9" s="109"/>
      <c r="D9" s="112"/>
      <c r="E9" s="116"/>
      <c r="F9" s="109"/>
      <c r="G9" s="109"/>
      <c r="H9" s="109"/>
      <c r="I9" s="109"/>
      <c r="J9" s="112"/>
      <c r="K9" s="117"/>
      <c r="L9" s="117"/>
      <c r="M9" s="125"/>
    </row>
    <row r="10" spans="1:16" ht="51" customHeight="1">
      <c r="A10" s="17">
        <v>1</v>
      </c>
      <c r="B10" s="18"/>
      <c r="C10" s="18"/>
      <c r="D10" s="19"/>
      <c r="E10" s="19"/>
      <c r="F10" s="18"/>
      <c r="G10" s="18"/>
      <c r="H10" s="19"/>
      <c r="I10" s="19"/>
      <c r="J10" s="18"/>
      <c r="K10" s="20"/>
      <c r="L10" s="20"/>
      <c r="M10" s="20"/>
    </row>
    <row r="11" spans="1:16" ht="51" customHeight="1">
      <c r="A11" s="17">
        <v>2</v>
      </c>
      <c r="B11" s="18"/>
      <c r="C11" s="18"/>
      <c r="D11" s="18"/>
      <c r="E11" s="18"/>
      <c r="F11" s="18"/>
      <c r="G11" s="18"/>
      <c r="H11" s="19"/>
      <c r="I11" s="19"/>
      <c r="J11" s="18"/>
      <c r="K11" s="20"/>
      <c r="L11" s="20"/>
      <c r="M11" s="18"/>
    </row>
    <row r="12" spans="1:16" ht="51" customHeight="1">
      <c r="A12" s="17">
        <v>3</v>
      </c>
      <c r="B12" s="18"/>
      <c r="C12" s="18"/>
      <c r="D12" s="18"/>
      <c r="E12" s="18"/>
      <c r="F12" s="18"/>
      <c r="G12" s="18"/>
      <c r="H12" s="19"/>
      <c r="I12" s="19"/>
      <c r="J12" s="18"/>
      <c r="K12" s="20"/>
      <c r="L12" s="20"/>
      <c r="M12" s="18"/>
    </row>
    <row r="13" spans="1:16" ht="51" customHeight="1">
      <c r="A13" s="17">
        <v>4</v>
      </c>
      <c r="B13" s="18"/>
      <c r="C13" s="18"/>
      <c r="D13" s="18"/>
      <c r="E13" s="18"/>
      <c r="F13" s="18"/>
      <c r="G13" s="18"/>
      <c r="H13" s="19"/>
      <c r="I13" s="19"/>
      <c r="J13" s="18"/>
      <c r="K13" s="20"/>
      <c r="L13" s="20"/>
      <c r="M13" s="18"/>
    </row>
    <row r="14" spans="1:16" ht="51" customHeight="1">
      <c r="A14" s="17">
        <v>5</v>
      </c>
      <c r="B14" s="18"/>
      <c r="C14" s="18"/>
      <c r="D14" s="18"/>
      <c r="E14" s="18"/>
      <c r="F14" s="18"/>
      <c r="G14" s="18"/>
      <c r="H14" s="19"/>
      <c r="I14" s="19"/>
      <c r="J14" s="18"/>
      <c r="K14" s="20"/>
      <c r="L14" s="20"/>
      <c r="M14" s="18"/>
    </row>
    <row r="15" spans="1:16" ht="51" customHeight="1">
      <c r="A15" s="17">
        <v>6</v>
      </c>
      <c r="B15" s="18"/>
      <c r="C15" s="18"/>
      <c r="D15" s="18"/>
      <c r="E15" s="18"/>
      <c r="F15" s="18"/>
      <c r="G15" s="18"/>
      <c r="H15" s="19"/>
      <c r="I15" s="19"/>
      <c r="J15" s="18"/>
      <c r="K15" s="20"/>
      <c r="L15" s="20"/>
      <c r="M15" s="18"/>
    </row>
    <row r="16" spans="1:16" ht="51" customHeight="1">
      <c r="A16" s="17">
        <v>7</v>
      </c>
      <c r="B16" s="18"/>
      <c r="C16" s="18"/>
      <c r="D16" s="18"/>
      <c r="E16" s="18"/>
      <c r="F16" s="18"/>
      <c r="G16" s="18"/>
      <c r="H16" s="19"/>
      <c r="I16" s="19"/>
      <c r="J16" s="18"/>
      <c r="K16" s="20"/>
      <c r="L16" s="20"/>
      <c r="M16" s="18"/>
    </row>
    <row r="17" spans="1:13" ht="51" customHeight="1">
      <c r="A17" s="17">
        <v>8</v>
      </c>
      <c r="B17" s="18"/>
      <c r="C17" s="18"/>
      <c r="D17" s="18"/>
      <c r="E17" s="18"/>
      <c r="F17" s="18"/>
      <c r="G17" s="18"/>
      <c r="H17" s="19"/>
      <c r="I17" s="19"/>
      <c r="J17" s="18"/>
      <c r="K17" s="20"/>
      <c r="L17" s="20"/>
      <c r="M17" s="18"/>
    </row>
    <row r="18" spans="1:13" ht="51" customHeight="1">
      <c r="A18" s="17">
        <v>9</v>
      </c>
      <c r="B18" s="18"/>
      <c r="C18" s="18"/>
      <c r="D18" s="18"/>
      <c r="E18" s="18"/>
      <c r="F18" s="18"/>
      <c r="G18" s="18"/>
      <c r="H18" s="19"/>
      <c r="I18" s="19"/>
      <c r="J18" s="18"/>
      <c r="K18" s="20"/>
      <c r="L18" s="20"/>
      <c r="M18" s="18"/>
    </row>
    <row r="19" spans="1:13" ht="51" customHeight="1">
      <c r="A19" s="17">
        <v>10</v>
      </c>
      <c r="B19" s="18"/>
      <c r="C19" s="18"/>
      <c r="D19" s="18"/>
      <c r="E19" s="18"/>
      <c r="F19" s="18"/>
      <c r="G19" s="18"/>
      <c r="H19" s="19"/>
      <c r="I19" s="19"/>
      <c r="J19" s="18"/>
      <c r="K19" s="20"/>
      <c r="L19" s="20"/>
      <c r="M19" s="18"/>
    </row>
    <row r="20" spans="1:13" ht="51" customHeight="1">
      <c r="A20" s="17">
        <v>11</v>
      </c>
      <c r="B20" s="18"/>
      <c r="C20" s="18"/>
      <c r="D20" s="18"/>
      <c r="E20" s="18"/>
      <c r="F20" s="18"/>
      <c r="G20" s="18"/>
      <c r="H20" s="19"/>
      <c r="I20" s="19"/>
      <c r="J20" s="18"/>
      <c r="K20" s="20"/>
      <c r="L20" s="20"/>
      <c r="M20" s="18"/>
    </row>
    <row r="21" spans="1:13" ht="51" customHeight="1">
      <c r="A21" s="17">
        <v>12</v>
      </c>
      <c r="B21" s="18"/>
      <c r="C21" s="18"/>
      <c r="D21" s="18"/>
      <c r="E21" s="18"/>
      <c r="F21" s="18"/>
      <c r="G21" s="18"/>
      <c r="H21" s="19"/>
      <c r="I21" s="19"/>
      <c r="J21" s="18"/>
      <c r="K21" s="20"/>
      <c r="L21" s="20"/>
      <c r="M21" s="18"/>
    </row>
    <row r="22" spans="1:13" ht="51" customHeight="1">
      <c r="A22" s="17">
        <v>13</v>
      </c>
      <c r="B22" s="18"/>
      <c r="C22" s="18"/>
      <c r="D22" s="18"/>
      <c r="E22" s="18"/>
      <c r="F22" s="18"/>
      <c r="G22" s="18"/>
      <c r="H22" s="19"/>
      <c r="I22" s="19"/>
      <c r="J22" s="18"/>
      <c r="K22" s="20"/>
      <c r="L22" s="20"/>
      <c r="M22" s="18"/>
    </row>
    <row r="23" spans="1:13" ht="51" customHeight="1">
      <c r="A23" s="17">
        <v>14</v>
      </c>
      <c r="B23" s="18"/>
      <c r="C23" s="18"/>
      <c r="D23" s="18"/>
      <c r="E23" s="18"/>
      <c r="F23" s="18"/>
      <c r="G23" s="18"/>
      <c r="H23" s="19"/>
      <c r="I23" s="19"/>
      <c r="J23" s="18"/>
      <c r="K23" s="20"/>
      <c r="L23" s="20"/>
      <c r="M23" s="18"/>
    </row>
    <row r="24" spans="1:13" ht="51" customHeight="1">
      <c r="A24" s="17">
        <v>15</v>
      </c>
      <c r="B24" s="18"/>
      <c r="C24" s="18"/>
      <c r="D24" s="18"/>
      <c r="E24" s="18"/>
      <c r="F24" s="18"/>
      <c r="G24" s="18"/>
      <c r="H24" s="19"/>
      <c r="I24" s="19"/>
      <c r="J24" s="18"/>
      <c r="K24" s="20"/>
      <c r="L24" s="20"/>
      <c r="M24" s="18"/>
    </row>
    <row r="25" spans="1:13" ht="51" customHeight="1">
      <c r="A25" s="17">
        <v>16</v>
      </c>
      <c r="B25" s="18"/>
      <c r="C25" s="18"/>
      <c r="D25" s="18"/>
      <c r="E25" s="18"/>
      <c r="F25" s="18"/>
      <c r="G25" s="18"/>
      <c r="H25" s="19"/>
      <c r="I25" s="19"/>
      <c r="J25" s="18"/>
      <c r="K25" s="20"/>
      <c r="L25" s="20"/>
      <c r="M25" s="18"/>
    </row>
    <row r="26" spans="1:13" ht="51" customHeight="1">
      <c r="A26" s="17">
        <v>17</v>
      </c>
      <c r="B26" s="18"/>
      <c r="C26" s="18"/>
      <c r="D26" s="18"/>
      <c r="E26" s="18"/>
      <c r="F26" s="18"/>
      <c r="G26" s="18"/>
      <c r="H26" s="19"/>
      <c r="I26" s="19"/>
      <c r="J26" s="18"/>
      <c r="K26" s="20"/>
      <c r="L26" s="20"/>
      <c r="M26" s="18"/>
    </row>
    <row r="27" spans="1:13" ht="51" customHeight="1">
      <c r="A27" s="17">
        <v>18</v>
      </c>
      <c r="B27" s="18"/>
      <c r="C27" s="18"/>
      <c r="D27" s="18"/>
      <c r="E27" s="18"/>
      <c r="F27" s="18"/>
      <c r="G27" s="18"/>
      <c r="H27" s="19"/>
      <c r="I27" s="19"/>
      <c r="J27" s="18"/>
      <c r="K27" s="20"/>
      <c r="L27" s="20"/>
      <c r="M27" s="18"/>
    </row>
    <row r="28" spans="1:13" ht="51" customHeight="1">
      <c r="A28" s="17">
        <v>19</v>
      </c>
      <c r="B28" s="18"/>
      <c r="C28" s="18"/>
      <c r="D28" s="18"/>
      <c r="E28" s="18"/>
      <c r="F28" s="18"/>
      <c r="G28" s="18"/>
      <c r="H28" s="19"/>
      <c r="I28" s="19"/>
      <c r="J28" s="18"/>
      <c r="K28" s="20"/>
      <c r="L28" s="20"/>
      <c r="M28" s="18"/>
    </row>
    <row r="29" spans="1:13" ht="51" customHeight="1">
      <c r="A29" s="17">
        <v>20</v>
      </c>
      <c r="B29" s="18"/>
      <c r="C29" s="18"/>
      <c r="D29" s="18"/>
      <c r="E29" s="18"/>
      <c r="F29" s="18"/>
      <c r="G29" s="18"/>
      <c r="H29" s="19"/>
      <c r="I29" s="19"/>
      <c r="J29" s="18"/>
      <c r="K29" s="20"/>
      <c r="L29" s="20"/>
      <c r="M29" s="18"/>
    </row>
    <row r="31" spans="1:13" ht="20.25" customHeight="1">
      <c r="B31" s="21" t="s">
        <v>79</v>
      </c>
    </row>
    <row r="32" spans="1:13" ht="20.25" customHeight="1">
      <c r="B32" s="21" t="s">
        <v>131</v>
      </c>
    </row>
    <row r="33" spans="2:2" ht="20.25" customHeight="1">
      <c r="B33" s="21" t="s">
        <v>82</v>
      </c>
    </row>
    <row r="34" spans="2:2" ht="20.25" customHeight="1">
      <c r="B34" s="21" t="s">
        <v>80</v>
      </c>
    </row>
    <row r="35" spans="2:2" ht="20.25" customHeight="1">
      <c r="B35" s="21" t="s">
        <v>81</v>
      </c>
    </row>
  </sheetData>
  <mergeCells count="19">
    <mergeCell ref="B7:B9"/>
    <mergeCell ref="A3:D3"/>
    <mergeCell ref="L8:L9"/>
    <mergeCell ref="A1:M1"/>
    <mergeCell ref="C7:C9"/>
    <mergeCell ref="D7:D9"/>
    <mergeCell ref="E7:F7"/>
    <mergeCell ref="E8:E9"/>
    <mergeCell ref="F8:F9"/>
    <mergeCell ref="K8:K9"/>
    <mergeCell ref="A5:A9"/>
    <mergeCell ref="B5:F6"/>
    <mergeCell ref="G5:L5"/>
    <mergeCell ref="M5:M9"/>
    <mergeCell ref="G6:G9"/>
    <mergeCell ref="H6:H9"/>
    <mergeCell ref="I6:I9"/>
    <mergeCell ref="J6:J9"/>
    <mergeCell ref="K6:L7"/>
  </mergeCells>
  <phoneticPr fontId="2"/>
  <pageMargins left="1.1811023622047245" right="1.1811023622047245" top="0.59055118110236227" bottom="0.59055118110236227" header="0.31496062992125984" footer="0.31496062992125984"/>
  <pageSetup paperSize="8" scale="50" orientation="landscape" verticalDpi="300" r:id="rId1"/>
  <headerFooter>
    <oddHeader>&amp;R様式第４号</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7F7FE-8E6D-477E-80C1-D1A847A0174F}">
  <sheetPr>
    <pageSetUpPr fitToPage="1"/>
  </sheetPr>
  <dimension ref="A1:P35"/>
  <sheetViews>
    <sheetView view="pageBreakPreview" zoomScale="70" zoomScaleNormal="70" zoomScaleSheetLayoutView="70" workbookViewId="0">
      <selection activeCell="J15" sqref="J15"/>
    </sheetView>
  </sheetViews>
  <sheetFormatPr defaultColWidth="9" defaultRowHeight="18.75"/>
  <cols>
    <col min="1" max="1" width="4.875" style="14" bestFit="1" customWidth="1"/>
    <col min="2" max="2" width="16" style="14" bestFit="1" customWidth="1"/>
    <col min="3" max="3" width="29.25" style="14" customWidth="1"/>
    <col min="4" max="4" width="15.625" style="14" customWidth="1"/>
    <col min="5" max="5" width="30" style="14" customWidth="1"/>
    <col min="6" max="6" width="31" style="14" customWidth="1"/>
    <col min="7" max="7" width="38.125" style="14" customWidth="1"/>
    <col min="8" max="10" width="18.75" style="15" customWidth="1"/>
    <col min="11" max="12" width="17.625" style="14" bestFit="1" customWidth="1"/>
    <col min="13" max="13" width="59.25" style="14" customWidth="1"/>
    <col min="14" max="16384" width="9" style="14"/>
  </cols>
  <sheetData>
    <row r="1" spans="1:16" ht="33" customHeight="1">
      <c r="A1" s="106" t="s">
        <v>96</v>
      </c>
      <c r="B1" s="106"/>
      <c r="C1" s="106"/>
      <c r="D1" s="106"/>
      <c r="E1" s="106"/>
      <c r="F1" s="106"/>
      <c r="G1" s="106"/>
      <c r="H1" s="106"/>
      <c r="I1" s="106"/>
      <c r="J1" s="106"/>
      <c r="K1" s="106"/>
      <c r="L1" s="106"/>
      <c r="M1" s="106"/>
      <c r="P1" s="30" t="str">
        <f ca="1">HYPERLINK("#" &amp; SUBSTITUTE(SUBSTITUTE(SUBSTITUTE(MID(CELL("address",目次!$A$1),1+IFERROR(FIND("]",CELL("address",目次!$A$1)),1)-1,200),"]","'"),"!$","'!$"),"''","'"),"目次")</f>
        <v>目次</v>
      </c>
    </row>
    <row r="2" spans="1:16" ht="9.75" customHeight="1"/>
    <row r="3" spans="1:16" ht="19.5">
      <c r="A3" s="126" t="s">
        <v>95</v>
      </c>
      <c r="B3" s="126"/>
      <c r="C3" s="126"/>
      <c r="D3" s="126"/>
      <c r="E3" s="16"/>
      <c r="F3" s="16"/>
      <c r="G3" s="16"/>
    </row>
    <row r="5" spans="1:16" ht="28.5" customHeight="1">
      <c r="A5" s="118" t="s">
        <v>62</v>
      </c>
      <c r="B5" s="119" t="s">
        <v>63</v>
      </c>
      <c r="C5" s="120"/>
      <c r="D5" s="120"/>
      <c r="E5" s="120"/>
      <c r="F5" s="120"/>
      <c r="G5" s="117" t="s">
        <v>64</v>
      </c>
      <c r="H5" s="117"/>
      <c r="I5" s="117"/>
      <c r="J5" s="117"/>
      <c r="K5" s="117"/>
      <c r="L5" s="117"/>
      <c r="M5" s="123" t="s">
        <v>65</v>
      </c>
    </row>
    <row r="6" spans="1:16" ht="25.5" customHeight="1">
      <c r="A6" s="118"/>
      <c r="B6" s="121"/>
      <c r="C6" s="122"/>
      <c r="D6" s="122"/>
      <c r="E6" s="122"/>
      <c r="F6" s="122"/>
      <c r="G6" s="107" t="s">
        <v>66</v>
      </c>
      <c r="H6" s="107" t="s">
        <v>67</v>
      </c>
      <c r="I6" s="107" t="s">
        <v>68</v>
      </c>
      <c r="J6" s="110" t="s">
        <v>69</v>
      </c>
      <c r="K6" s="117" t="s">
        <v>70</v>
      </c>
      <c r="L6" s="117"/>
      <c r="M6" s="124"/>
    </row>
    <row r="7" spans="1:16" ht="43.5" customHeight="1">
      <c r="A7" s="118"/>
      <c r="B7" s="107" t="s">
        <v>71</v>
      </c>
      <c r="C7" s="107" t="s">
        <v>72</v>
      </c>
      <c r="D7" s="110" t="s">
        <v>73</v>
      </c>
      <c r="E7" s="113" t="s">
        <v>74</v>
      </c>
      <c r="F7" s="114"/>
      <c r="G7" s="108"/>
      <c r="H7" s="108"/>
      <c r="I7" s="108"/>
      <c r="J7" s="111"/>
      <c r="K7" s="117"/>
      <c r="L7" s="117"/>
      <c r="M7" s="124"/>
    </row>
    <row r="8" spans="1:16" ht="35.25" customHeight="1">
      <c r="A8" s="118"/>
      <c r="B8" s="108"/>
      <c r="C8" s="108"/>
      <c r="D8" s="111"/>
      <c r="E8" s="115" t="s">
        <v>75</v>
      </c>
      <c r="F8" s="107" t="s">
        <v>76</v>
      </c>
      <c r="G8" s="108"/>
      <c r="H8" s="108"/>
      <c r="I8" s="108"/>
      <c r="J8" s="111"/>
      <c r="K8" s="117" t="s">
        <v>77</v>
      </c>
      <c r="L8" s="117" t="s">
        <v>78</v>
      </c>
      <c r="M8" s="124"/>
    </row>
    <row r="9" spans="1:16" ht="160.5" customHeight="1">
      <c r="A9" s="118"/>
      <c r="B9" s="109"/>
      <c r="C9" s="109"/>
      <c r="D9" s="112"/>
      <c r="E9" s="116"/>
      <c r="F9" s="109"/>
      <c r="G9" s="109"/>
      <c r="H9" s="109"/>
      <c r="I9" s="109"/>
      <c r="J9" s="112"/>
      <c r="K9" s="117"/>
      <c r="L9" s="117"/>
      <c r="M9" s="125"/>
    </row>
    <row r="10" spans="1:16" ht="51" customHeight="1">
      <c r="A10" s="17">
        <v>1</v>
      </c>
      <c r="B10" s="18" t="s">
        <v>97</v>
      </c>
      <c r="C10" s="18" t="s">
        <v>98</v>
      </c>
      <c r="D10" s="19" t="s">
        <v>99</v>
      </c>
      <c r="E10" s="19" t="s">
        <v>100</v>
      </c>
      <c r="F10" s="18" t="s">
        <v>101</v>
      </c>
      <c r="G10" s="18" t="s">
        <v>128</v>
      </c>
      <c r="H10" s="19" t="s">
        <v>114</v>
      </c>
      <c r="I10" s="19">
        <v>12</v>
      </c>
      <c r="J10" s="18" t="s">
        <v>115</v>
      </c>
      <c r="K10" s="20" t="s">
        <v>116</v>
      </c>
      <c r="L10" s="20" t="s">
        <v>117</v>
      </c>
      <c r="M10" s="20" t="s">
        <v>118</v>
      </c>
    </row>
    <row r="11" spans="1:16" ht="51" customHeight="1">
      <c r="A11" s="17">
        <v>2</v>
      </c>
      <c r="B11" s="18" t="s">
        <v>102</v>
      </c>
      <c r="C11" s="18" t="s">
        <v>103</v>
      </c>
      <c r="D11" s="19" t="s">
        <v>99</v>
      </c>
      <c r="E11" s="18"/>
      <c r="F11" s="18" t="s">
        <v>104</v>
      </c>
      <c r="G11" s="18" t="s">
        <v>129</v>
      </c>
      <c r="H11" s="19" t="s">
        <v>119</v>
      </c>
      <c r="I11" s="19">
        <v>10</v>
      </c>
      <c r="J11" s="18" t="s">
        <v>120</v>
      </c>
      <c r="K11" s="20" t="s">
        <v>116</v>
      </c>
      <c r="L11" s="20" t="s">
        <v>117</v>
      </c>
      <c r="M11" s="18" t="s">
        <v>121</v>
      </c>
    </row>
    <row r="12" spans="1:16" ht="51" customHeight="1">
      <c r="A12" s="17">
        <v>3</v>
      </c>
      <c r="B12" s="18" t="s">
        <v>105</v>
      </c>
      <c r="C12" s="18" t="s">
        <v>106</v>
      </c>
      <c r="D12" s="19" t="s">
        <v>99</v>
      </c>
      <c r="E12" s="18"/>
      <c r="F12" s="18" t="s">
        <v>107</v>
      </c>
      <c r="G12" s="18" t="s">
        <v>130</v>
      </c>
      <c r="H12" s="19" t="s">
        <v>122</v>
      </c>
      <c r="I12" s="19"/>
      <c r="J12" s="18" t="s">
        <v>123</v>
      </c>
      <c r="K12" s="20" t="s">
        <v>116</v>
      </c>
      <c r="L12" s="20" t="s">
        <v>117</v>
      </c>
      <c r="M12" s="18"/>
    </row>
    <row r="13" spans="1:16" ht="51" customHeight="1">
      <c r="A13" s="17">
        <v>4</v>
      </c>
      <c r="B13" s="18" t="s">
        <v>108</v>
      </c>
      <c r="C13" s="18" t="s">
        <v>109</v>
      </c>
      <c r="D13" s="19" t="s">
        <v>99</v>
      </c>
      <c r="E13" s="18"/>
      <c r="F13" s="18" t="s">
        <v>110</v>
      </c>
      <c r="G13" s="18" t="s">
        <v>130</v>
      </c>
      <c r="H13" s="19" t="s">
        <v>122</v>
      </c>
      <c r="I13" s="19"/>
      <c r="J13" s="18" t="s">
        <v>123</v>
      </c>
      <c r="K13" s="20" t="s">
        <v>116</v>
      </c>
      <c r="L13" s="20" t="s">
        <v>117</v>
      </c>
      <c r="M13" s="18"/>
    </row>
    <row r="14" spans="1:16" ht="51" customHeight="1">
      <c r="A14" s="17">
        <v>5</v>
      </c>
      <c r="B14" s="18" t="s">
        <v>111</v>
      </c>
      <c r="C14" s="18" t="s">
        <v>112</v>
      </c>
      <c r="D14" s="19" t="s">
        <v>99</v>
      </c>
      <c r="E14" s="18"/>
      <c r="F14" s="18" t="s">
        <v>113</v>
      </c>
      <c r="G14" s="18" t="s">
        <v>130</v>
      </c>
      <c r="H14" s="19" t="s">
        <v>122</v>
      </c>
      <c r="I14" s="19"/>
      <c r="J14" s="18" t="s">
        <v>123</v>
      </c>
      <c r="K14" s="20" t="s">
        <v>116</v>
      </c>
      <c r="L14" s="20" t="s">
        <v>117</v>
      </c>
      <c r="M14" s="18"/>
    </row>
    <row r="15" spans="1:16" ht="51" customHeight="1">
      <c r="A15" s="17">
        <v>6</v>
      </c>
      <c r="B15" s="18"/>
      <c r="C15" s="18"/>
      <c r="D15" s="18"/>
      <c r="E15" s="18"/>
      <c r="F15" s="18"/>
      <c r="G15" s="18"/>
      <c r="H15" s="19"/>
      <c r="I15" s="19"/>
      <c r="J15" s="18"/>
      <c r="K15" s="20"/>
      <c r="L15" s="20"/>
      <c r="M15" s="18"/>
    </row>
    <row r="16" spans="1:16" ht="51" customHeight="1">
      <c r="A16" s="17">
        <v>7</v>
      </c>
      <c r="B16" s="18"/>
      <c r="C16" s="18"/>
      <c r="D16" s="18"/>
      <c r="E16" s="18"/>
      <c r="F16" s="18"/>
      <c r="G16" s="18"/>
      <c r="H16" s="19"/>
      <c r="I16" s="19"/>
      <c r="J16" s="18"/>
      <c r="K16" s="20"/>
      <c r="L16" s="20"/>
      <c r="M16" s="18"/>
    </row>
    <row r="17" spans="1:13" ht="51" customHeight="1">
      <c r="A17" s="17">
        <v>8</v>
      </c>
      <c r="B17" s="18"/>
      <c r="C17" s="18"/>
      <c r="D17" s="18"/>
      <c r="E17" s="18"/>
      <c r="F17" s="18"/>
      <c r="G17" s="18"/>
      <c r="H17" s="19"/>
      <c r="I17" s="19"/>
      <c r="J17" s="18"/>
      <c r="K17" s="20"/>
      <c r="L17" s="20"/>
      <c r="M17" s="18"/>
    </row>
    <row r="18" spans="1:13" ht="51" customHeight="1">
      <c r="A18" s="17">
        <v>9</v>
      </c>
      <c r="B18" s="18"/>
      <c r="C18" s="18"/>
      <c r="D18" s="18"/>
      <c r="E18" s="18"/>
      <c r="F18" s="18"/>
      <c r="G18" s="18"/>
      <c r="H18" s="19"/>
      <c r="I18" s="19"/>
      <c r="J18" s="18"/>
      <c r="K18" s="20"/>
      <c r="L18" s="20"/>
      <c r="M18" s="18"/>
    </row>
    <row r="19" spans="1:13" ht="51" customHeight="1">
      <c r="A19" s="17">
        <v>10</v>
      </c>
      <c r="B19" s="18"/>
      <c r="C19" s="18"/>
      <c r="D19" s="18"/>
      <c r="E19" s="18"/>
      <c r="F19" s="18"/>
      <c r="G19" s="18"/>
      <c r="H19" s="19"/>
      <c r="I19" s="19"/>
      <c r="J19" s="18"/>
      <c r="K19" s="20"/>
      <c r="L19" s="20"/>
      <c r="M19" s="18"/>
    </row>
    <row r="20" spans="1:13" ht="51" customHeight="1">
      <c r="A20" s="17">
        <v>11</v>
      </c>
      <c r="B20" s="18"/>
      <c r="C20" s="18"/>
      <c r="D20" s="18"/>
      <c r="E20" s="18"/>
      <c r="F20" s="18"/>
      <c r="G20" s="18"/>
      <c r="H20" s="19"/>
      <c r="I20" s="19"/>
      <c r="J20" s="18"/>
      <c r="K20" s="20"/>
      <c r="L20" s="20"/>
      <c r="M20" s="18"/>
    </row>
    <row r="21" spans="1:13" ht="51" customHeight="1">
      <c r="A21" s="17">
        <v>12</v>
      </c>
      <c r="B21" s="18"/>
      <c r="C21" s="18"/>
      <c r="D21" s="18"/>
      <c r="E21" s="18"/>
      <c r="F21" s="18"/>
      <c r="G21" s="18"/>
      <c r="H21" s="19"/>
      <c r="I21" s="19"/>
      <c r="J21" s="18"/>
      <c r="K21" s="20"/>
      <c r="L21" s="20"/>
      <c r="M21" s="18"/>
    </row>
    <row r="22" spans="1:13" ht="51" customHeight="1">
      <c r="A22" s="17">
        <v>13</v>
      </c>
      <c r="B22" s="18"/>
      <c r="C22" s="18"/>
      <c r="D22" s="18"/>
      <c r="E22" s="18"/>
      <c r="F22" s="18"/>
      <c r="G22" s="18"/>
      <c r="H22" s="19"/>
      <c r="I22" s="19"/>
      <c r="J22" s="18"/>
      <c r="K22" s="20"/>
      <c r="L22" s="20"/>
      <c r="M22" s="18"/>
    </row>
    <row r="23" spans="1:13" ht="51" customHeight="1">
      <c r="A23" s="17">
        <v>14</v>
      </c>
      <c r="B23" s="18"/>
      <c r="C23" s="18"/>
      <c r="D23" s="18"/>
      <c r="E23" s="18"/>
      <c r="F23" s="18"/>
      <c r="G23" s="18"/>
      <c r="H23" s="19"/>
      <c r="I23" s="19"/>
      <c r="J23" s="18"/>
      <c r="K23" s="20"/>
      <c r="L23" s="20"/>
      <c r="M23" s="18"/>
    </row>
    <row r="24" spans="1:13" ht="51" customHeight="1">
      <c r="A24" s="17">
        <v>15</v>
      </c>
      <c r="B24" s="18"/>
      <c r="C24" s="18"/>
      <c r="D24" s="18"/>
      <c r="E24" s="18"/>
      <c r="F24" s="18"/>
      <c r="G24" s="18"/>
      <c r="H24" s="19"/>
      <c r="I24" s="19"/>
      <c r="J24" s="18"/>
      <c r="K24" s="20"/>
      <c r="L24" s="20"/>
      <c r="M24" s="18"/>
    </row>
    <row r="25" spans="1:13" ht="51" customHeight="1">
      <c r="A25" s="17">
        <v>16</v>
      </c>
      <c r="B25" s="18"/>
      <c r="C25" s="18"/>
      <c r="D25" s="18"/>
      <c r="E25" s="18"/>
      <c r="F25" s="18"/>
      <c r="G25" s="18"/>
      <c r="H25" s="19"/>
      <c r="I25" s="19"/>
      <c r="J25" s="18"/>
      <c r="K25" s="20"/>
      <c r="L25" s="20"/>
      <c r="M25" s="18"/>
    </row>
    <row r="26" spans="1:13" ht="51" customHeight="1">
      <c r="A26" s="17">
        <v>17</v>
      </c>
      <c r="B26" s="18"/>
      <c r="C26" s="18"/>
      <c r="D26" s="18"/>
      <c r="E26" s="18"/>
      <c r="F26" s="18"/>
      <c r="G26" s="18"/>
      <c r="H26" s="19"/>
      <c r="I26" s="19"/>
      <c r="J26" s="18"/>
      <c r="K26" s="20"/>
      <c r="L26" s="20"/>
      <c r="M26" s="18"/>
    </row>
    <row r="27" spans="1:13" ht="51" customHeight="1">
      <c r="A27" s="17">
        <v>18</v>
      </c>
      <c r="B27" s="18"/>
      <c r="C27" s="18"/>
      <c r="D27" s="18"/>
      <c r="E27" s="18"/>
      <c r="F27" s="18"/>
      <c r="G27" s="18"/>
      <c r="H27" s="19"/>
      <c r="I27" s="19"/>
      <c r="J27" s="18"/>
      <c r="K27" s="20"/>
      <c r="L27" s="20"/>
      <c r="M27" s="18"/>
    </row>
    <row r="28" spans="1:13" ht="51" customHeight="1">
      <c r="A28" s="17">
        <v>19</v>
      </c>
      <c r="B28" s="18"/>
      <c r="C28" s="18"/>
      <c r="D28" s="18"/>
      <c r="E28" s="18"/>
      <c r="F28" s="18"/>
      <c r="G28" s="18"/>
      <c r="H28" s="19"/>
      <c r="I28" s="19"/>
      <c r="J28" s="18"/>
      <c r="K28" s="20"/>
      <c r="L28" s="20"/>
      <c r="M28" s="18"/>
    </row>
    <row r="29" spans="1:13" ht="51" customHeight="1">
      <c r="A29" s="17">
        <v>20</v>
      </c>
      <c r="B29" s="18"/>
      <c r="C29" s="18"/>
      <c r="D29" s="18"/>
      <c r="E29" s="18"/>
      <c r="F29" s="18"/>
      <c r="G29" s="18"/>
      <c r="H29" s="19"/>
      <c r="I29" s="19"/>
      <c r="J29" s="18"/>
      <c r="K29" s="20"/>
      <c r="L29" s="20"/>
      <c r="M29" s="18"/>
    </row>
    <row r="31" spans="1:13" ht="20.25" customHeight="1">
      <c r="B31" s="21" t="s">
        <v>79</v>
      </c>
    </row>
    <row r="32" spans="1:13" ht="20.25" customHeight="1">
      <c r="B32" s="21" t="s">
        <v>131</v>
      </c>
    </row>
    <row r="33" spans="2:2" ht="20.25" customHeight="1">
      <c r="B33" s="21" t="s">
        <v>82</v>
      </c>
    </row>
    <row r="34" spans="2:2" ht="20.25" customHeight="1">
      <c r="B34" s="21" t="s">
        <v>80</v>
      </c>
    </row>
    <row r="35" spans="2:2" ht="20.25" customHeight="1">
      <c r="B35" s="21" t="s">
        <v>81</v>
      </c>
    </row>
  </sheetData>
  <mergeCells count="19">
    <mergeCell ref="E7:F7"/>
    <mergeCell ref="E8:E9"/>
    <mergeCell ref="F8:F9"/>
    <mergeCell ref="A1:M1"/>
    <mergeCell ref="A5:A9"/>
    <mergeCell ref="B5:F6"/>
    <mergeCell ref="G5:L5"/>
    <mergeCell ref="M5:M9"/>
    <mergeCell ref="G6:G9"/>
    <mergeCell ref="H6:H9"/>
    <mergeCell ref="I6:I9"/>
    <mergeCell ref="J6:J9"/>
    <mergeCell ref="K6:L7"/>
    <mergeCell ref="K8:K9"/>
    <mergeCell ref="L8:L9"/>
    <mergeCell ref="A3:D3"/>
    <mergeCell ref="B7:B9"/>
    <mergeCell ref="C7:C9"/>
    <mergeCell ref="D7:D9"/>
  </mergeCells>
  <phoneticPr fontId="2"/>
  <pageMargins left="1.1811023622047245" right="1.1811023622047245" top="0.59055118110236227" bottom="0.59055118110236227" header="0.31496062992125984" footer="0.31496062992125984"/>
  <pageSetup paperSize="8" scale="50" orientation="landscape" verticalDpi="300" r:id="rId1"/>
  <headerFooter>
    <oddHeader>&amp;R様式第４号</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A4DBE-3D7A-4A58-B29C-D30535CD9674}">
  <sheetPr>
    <tabColor rgb="FFFFC000"/>
    <pageSetUpPr fitToPage="1"/>
  </sheetPr>
  <dimension ref="A1:M11"/>
  <sheetViews>
    <sheetView zoomScaleNormal="100" workbookViewId="0">
      <selection activeCell="G12" sqref="G12"/>
    </sheetView>
  </sheetViews>
  <sheetFormatPr defaultRowHeight="18.75"/>
  <cols>
    <col min="1" max="1" width="5.125" customWidth="1"/>
    <col min="2" max="2" width="19.125" customWidth="1"/>
    <col min="3" max="3" width="26.5" customWidth="1"/>
    <col min="4" max="4" width="22" customWidth="1"/>
  </cols>
  <sheetData>
    <row r="1" spans="1:13" ht="30">
      <c r="A1" s="102" t="s">
        <v>55</v>
      </c>
      <c r="B1" s="102"/>
      <c r="C1" s="102"/>
      <c r="D1" s="102"/>
      <c r="E1" s="102"/>
      <c r="F1" s="102"/>
      <c r="G1" s="102"/>
      <c r="H1" s="102"/>
      <c r="I1" s="102"/>
      <c r="J1" s="102"/>
      <c r="M1" s="27" t="str">
        <f ca="1">HYPERLINK("#" &amp; SUBSTITUTE(SUBSTITUTE(SUBSTITUTE(MID(CELL("address",目次!$A$1),1+IFERROR(FIND("]",CELL("address",目次!$A$1)),1)-1,200),"]","'"),"!$","'!$"),"''","'"),"目次")</f>
        <v>目次</v>
      </c>
    </row>
    <row r="2" spans="1:13" ht="20.100000000000001" customHeight="1">
      <c r="A2" s="127" t="s">
        <v>94</v>
      </c>
      <c r="B2" s="127"/>
      <c r="C2" s="127"/>
      <c r="D2" s="127"/>
      <c r="E2" s="127"/>
      <c r="F2" s="127"/>
      <c r="G2" s="127"/>
      <c r="H2" s="127"/>
      <c r="I2" s="127"/>
      <c r="J2" s="127"/>
    </row>
    <row r="4" spans="1:13">
      <c r="A4" s="8" t="s">
        <v>56</v>
      </c>
      <c r="B4" s="8" t="s">
        <v>57</v>
      </c>
      <c r="C4" s="8" t="s">
        <v>58</v>
      </c>
      <c r="D4" s="8" t="s">
        <v>59</v>
      </c>
      <c r="E4" s="105" t="s">
        <v>60</v>
      </c>
      <c r="F4" s="105"/>
      <c r="G4" s="105"/>
      <c r="H4" s="105"/>
      <c r="I4" s="105"/>
      <c r="J4" s="105"/>
    </row>
    <row r="5" spans="1:13" ht="60" customHeight="1">
      <c r="A5" s="8">
        <v>1</v>
      </c>
      <c r="B5" s="10"/>
      <c r="C5" s="23"/>
      <c r="D5" s="13"/>
      <c r="E5" s="92"/>
      <c r="F5" s="92"/>
      <c r="G5" s="92"/>
      <c r="H5" s="92"/>
      <c r="I5" s="92"/>
      <c r="J5" s="92"/>
    </row>
    <row r="6" spans="1:13" ht="60" customHeight="1">
      <c r="A6" s="8">
        <v>2</v>
      </c>
      <c r="B6" s="23"/>
      <c r="C6" s="23"/>
      <c r="D6" s="13"/>
      <c r="E6" s="92"/>
      <c r="F6" s="92"/>
      <c r="G6" s="92"/>
      <c r="H6" s="92"/>
      <c r="I6" s="92"/>
      <c r="J6" s="92"/>
    </row>
    <row r="7" spans="1:13" ht="60" customHeight="1">
      <c r="A7" s="8">
        <v>3</v>
      </c>
      <c r="B7" s="23"/>
      <c r="C7" s="23"/>
      <c r="D7" s="13"/>
      <c r="E7" s="92"/>
      <c r="F7" s="92"/>
      <c r="G7" s="92"/>
      <c r="H7" s="92"/>
      <c r="I7" s="92"/>
      <c r="J7" s="92"/>
    </row>
    <row r="8" spans="1:13" ht="60" customHeight="1">
      <c r="A8" s="8">
        <v>4</v>
      </c>
      <c r="B8" s="23"/>
      <c r="C8" s="23"/>
      <c r="D8" s="13"/>
      <c r="E8" s="92"/>
      <c r="F8" s="92"/>
      <c r="G8" s="92"/>
      <c r="H8" s="92"/>
      <c r="I8" s="92"/>
      <c r="J8" s="92"/>
    </row>
    <row r="9" spans="1:13" ht="60" customHeight="1">
      <c r="A9" s="8">
        <v>5</v>
      </c>
      <c r="B9" s="23"/>
      <c r="C9" s="23"/>
      <c r="D9" s="13"/>
      <c r="E9" s="92"/>
      <c r="F9" s="92"/>
      <c r="G9" s="92"/>
      <c r="H9" s="92"/>
      <c r="I9" s="92"/>
      <c r="J9" s="92"/>
    </row>
    <row r="10" spans="1:13" ht="60" customHeight="1">
      <c r="A10" s="101" t="s">
        <v>263</v>
      </c>
      <c r="B10" s="101"/>
      <c r="C10" s="101"/>
      <c r="D10" s="101"/>
      <c r="E10" s="101"/>
      <c r="F10" s="101"/>
      <c r="G10" s="101"/>
      <c r="H10" s="101"/>
      <c r="I10" s="101"/>
      <c r="J10" s="101"/>
    </row>
    <row r="11" spans="1:13" ht="39.950000000000003" customHeight="1">
      <c r="A11" s="101" t="s">
        <v>124</v>
      </c>
      <c r="B11" s="101"/>
      <c r="C11" s="101"/>
      <c r="D11" s="101"/>
      <c r="E11" s="101"/>
      <c r="F11" s="101"/>
      <c r="G11" s="101"/>
      <c r="H11" s="101"/>
      <c r="I11" s="101"/>
      <c r="J11" s="101"/>
    </row>
  </sheetData>
  <mergeCells count="10">
    <mergeCell ref="A1:J1"/>
    <mergeCell ref="A10:J10"/>
    <mergeCell ref="A11:J11"/>
    <mergeCell ref="E4:J4"/>
    <mergeCell ref="E5:J5"/>
    <mergeCell ref="E6:J6"/>
    <mergeCell ref="E7:J7"/>
    <mergeCell ref="E8:J8"/>
    <mergeCell ref="E9:J9"/>
    <mergeCell ref="A2:J2"/>
  </mergeCells>
  <phoneticPr fontId="2"/>
  <printOptions horizontalCentered="1"/>
  <pageMargins left="0.70866141732283472" right="0.70866141732283472" top="0.74803149606299213" bottom="0.74803149606299213" header="0.31496062992125984" footer="0.31496062992125984"/>
  <pageSetup paperSize="9" scale="95" orientation="landscape" verticalDpi="300" r:id="rId1"/>
  <headerFooter>
    <oddHeader>&amp;R様式第５号</oddHeader>
  </headerFooter>
  <rowBreaks count="1" manualBreakCount="1">
    <brk id="1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86861-ECF4-4376-BDFE-38A81FAA4CAC}">
  <sheetPr>
    <tabColor rgb="FFFFC000"/>
  </sheetPr>
  <dimension ref="A1:K13"/>
  <sheetViews>
    <sheetView view="pageBreakPreview" zoomScaleNormal="100" zoomScaleSheetLayoutView="100" workbookViewId="0">
      <selection activeCell="B11" sqref="B11:H11"/>
    </sheetView>
  </sheetViews>
  <sheetFormatPr defaultRowHeight="18.75"/>
  <cols>
    <col min="1" max="1" width="16.375" customWidth="1"/>
    <col min="4" max="4" width="11.125" customWidth="1"/>
  </cols>
  <sheetData>
    <row r="1" spans="1:11" ht="30">
      <c r="A1" s="102" t="s">
        <v>44</v>
      </c>
      <c r="B1" s="102"/>
      <c r="C1" s="102"/>
      <c r="D1" s="102"/>
      <c r="E1" s="102"/>
      <c r="F1" s="102"/>
      <c r="G1" s="102"/>
      <c r="H1" s="102"/>
      <c r="K1" s="27" t="str">
        <f ca="1">HYPERLINK("#" &amp; SUBSTITUTE(SUBSTITUTE(SUBSTITUTE(MID(CELL("address",目次!$A$1),1+IFERROR(FIND("]",CELL("address",目次!$A$1)),1)-1,200),"]","'"),"!$","'!$"),"''","'"),"目次")</f>
        <v>目次</v>
      </c>
    </row>
    <row r="2" spans="1:11">
      <c r="H2" s="2" t="s">
        <v>92</v>
      </c>
    </row>
    <row r="3" spans="1:11">
      <c r="A3" t="s">
        <v>45</v>
      </c>
    </row>
    <row r="4" spans="1:11" ht="39.950000000000003" customHeight="1">
      <c r="D4" s="23" t="s">
        <v>46</v>
      </c>
      <c r="E4" s="92"/>
      <c r="F4" s="92"/>
      <c r="G4" s="92"/>
      <c r="H4" s="92"/>
    </row>
    <row r="5" spans="1:11" ht="39.950000000000003" customHeight="1">
      <c r="D5" s="23" t="s">
        <v>47</v>
      </c>
      <c r="E5" s="92"/>
      <c r="F5" s="92"/>
      <c r="G5" s="92"/>
      <c r="H5" s="92"/>
    </row>
    <row r="6" spans="1:11" ht="39.950000000000003" customHeight="1">
      <c r="D6" s="23" t="s">
        <v>48</v>
      </c>
      <c r="E6" s="92"/>
      <c r="F6" s="92"/>
      <c r="G6" s="92"/>
      <c r="H6" s="92"/>
    </row>
    <row r="7" spans="1:11" ht="45.75" customHeight="1">
      <c r="A7" s="101" t="s">
        <v>132</v>
      </c>
      <c r="B7" s="101"/>
      <c r="C7" s="101"/>
      <c r="D7" s="101"/>
      <c r="E7" s="101"/>
      <c r="F7" s="101"/>
      <c r="G7" s="101"/>
      <c r="H7" s="101"/>
    </row>
    <row r="8" spans="1:11" s="12" customFormat="1" ht="60" customHeight="1">
      <c r="A8" s="128" t="s">
        <v>49</v>
      </c>
      <c r="B8" s="128"/>
      <c r="C8" s="128"/>
      <c r="D8" s="128"/>
      <c r="E8" s="128"/>
      <c r="F8" s="128"/>
      <c r="G8" s="128"/>
      <c r="H8" s="128"/>
    </row>
    <row r="9" spans="1:11" ht="39.950000000000003" customHeight="1">
      <c r="A9" s="10" t="s">
        <v>50</v>
      </c>
      <c r="B9" s="92"/>
      <c r="C9" s="92"/>
      <c r="D9" s="92"/>
      <c r="E9" s="92"/>
      <c r="F9" s="92"/>
      <c r="G9" s="92"/>
      <c r="H9" s="92"/>
    </row>
    <row r="10" spans="1:11" ht="39.950000000000003" customHeight="1">
      <c r="A10" s="10" t="s">
        <v>51</v>
      </c>
      <c r="B10" s="92"/>
      <c r="C10" s="92"/>
      <c r="D10" s="92"/>
      <c r="E10" s="92"/>
      <c r="F10" s="92"/>
      <c r="G10" s="92"/>
      <c r="H10" s="92"/>
    </row>
    <row r="11" spans="1:11" ht="39.950000000000003" customHeight="1">
      <c r="A11" s="10" t="s">
        <v>52</v>
      </c>
      <c r="B11" s="92"/>
      <c r="C11" s="92"/>
      <c r="D11" s="92"/>
      <c r="E11" s="92"/>
      <c r="F11" s="92"/>
      <c r="G11" s="92"/>
      <c r="H11" s="92"/>
    </row>
    <row r="12" spans="1:11" ht="99.95" customHeight="1">
      <c r="A12" s="10" t="s">
        <v>53</v>
      </c>
      <c r="B12" s="92"/>
      <c r="C12" s="92"/>
      <c r="D12" s="92"/>
      <c r="E12" s="92"/>
      <c r="F12" s="92"/>
      <c r="G12" s="92"/>
      <c r="H12" s="92"/>
    </row>
    <row r="13" spans="1:11" ht="99.95" customHeight="1">
      <c r="A13" s="10" t="s">
        <v>54</v>
      </c>
      <c r="B13" s="92"/>
      <c r="C13" s="92"/>
      <c r="D13" s="92"/>
      <c r="E13" s="92"/>
      <c r="F13" s="92"/>
      <c r="G13" s="92"/>
      <c r="H13" s="92"/>
    </row>
  </sheetData>
  <mergeCells count="11">
    <mergeCell ref="B11:H11"/>
    <mergeCell ref="B12:H12"/>
    <mergeCell ref="B13:H13"/>
    <mergeCell ref="E4:H4"/>
    <mergeCell ref="E5:H5"/>
    <mergeCell ref="E6:H6"/>
    <mergeCell ref="A1:H1"/>
    <mergeCell ref="A7:H7"/>
    <mergeCell ref="A8:H8"/>
    <mergeCell ref="B9:H9"/>
    <mergeCell ref="B10:H10"/>
  </mergeCells>
  <phoneticPr fontId="2"/>
  <printOptions horizontalCentered="1"/>
  <pageMargins left="0.70866141732283472" right="0.70866141732283472" top="0.74803149606299213" bottom="0.74803149606299213" header="0.31496062992125984" footer="0.31496062992125984"/>
  <pageSetup paperSize="9" scale="96" orientation="portrait" verticalDpi="300" r:id="rId1"/>
  <headerFooter>
    <oddHeader>&amp;R様式第６号</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8C3C-26D7-430F-8377-3FCFDF752FD6}">
  <sheetPr>
    <tabColor rgb="FFFFC000"/>
  </sheetPr>
  <dimension ref="A1:I111"/>
  <sheetViews>
    <sheetView view="pageBreakPreview" zoomScale="115" zoomScaleNormal="115" zoomScaleSheetLayoutView="115" workbookViewId="0">
      <selection activeCell="C14" sqref="C14"/>
    </sheetView>
  </sheetViews>
  <sheetFormatPr defaultColWidth="8.75" defaultRowHeight="18.75"/>
  <cols>
    <col min="1" max="1" width="8.75" style="31"/>
    <col min="2" max="2" width="14.125" style="31" customWidth="1"/>
    <col min="3" max="3" width="48.875" style="33" customWidth="1"/>
    <col min="4" max="4" width="11.25" style="33" customWidth="1"/>
    <col min="5" max="5" width="8.125" style="32" customWidth="1"/>
    <col min="6" max="6" width="11.5" style="32" customWidth="1"/>
    <col min="7" max="7" width="27.25" style="31" customWidth="1"/>
    <col min="8" max="8" width="84.375" style="31" customWidth="1"/>
    <col min="9" max="9" width="39.375" style="31" bestFit="1" customWidth="1"/>
    <col min="10" max="16384" width="8.75" style="31"/>
  </cols>
  <sheetData>
    <row r="1" spans="1:7" ht="30" customHeight="1">
      <c r="A1" s="82" t="s">
        <v>261</v>
      </c>
      <c r="G1" s="81"/>
    </row>
    <row r="2" spans="1:7" s="42" customFormat="1" ht="17.25" customHeight="1">
      <c r="A2" s="42" t="s">
        <v>260</v>
      </c>
      <c r="C2" s="80"/>
      <c r="D2" s="80"/>
      <c r="E2" s="79"/>
      <c r="F2" s="79"/>
    </row>
    <row r="3" spans="1:7">
      <c r="A3" s="31" t="s">
        <v>259</v>
      </c>
    </row>
    <row r="4" spans="1:7">
      <c r="A4" s="31" t="s">
        <v>258</v>
      </c>
    </row>
    <row r="5" spans="1:7">
      <c r="A5" s="31" t="s">
        <v>257</v>
      </c>
    </row>
    <row r="6" spans="1:7">
      <c r="A6" s="31" t="s">
        <v>256</v>
      </c>
    </row>
    <row r="7" spans="1:7">
      <c r="A7" s="31" t="s">
        <v>255</v>
      </c>
    </row>
    <row r="8" spans="1:7">
      <c r="A8" s="31" t="s">
        <v>254</v>
      </c>
    </row>
    <row r="9" spans="1:7" ht="25.5" customHeight="1">
      <c r="A9" s="129" t="s">
        <v>62</v>
      </c>
      <c r="B9" s="129" t="s">
        <v>253</v>
      </c>
      <c r="C9" s="130" t="s">
        <v>252</v>
      </c>
      <c r="D9" s="78" t="s">
        <v>251</v>
      </c>
      <c r="E9" s="131" t="s">
        <v>250</v>
      </c>
      <c r="F9" s="132"/>
      <c r="G9" s="133"/>
    </row>
    <row r="10" spans="1:7" ht="54" customHeight="1">
      <c r="A10" s="129"/>
      <c r="B10" s="129"/>
      <c r="C10" s="130"/>
      <c r="D10" s="77" t="s">
        <v>249</v>
      </c>
      <c r="E10" s="75" t="s">
        <v>248</v>
      </c>
      <c r="F10" s="76" t="s">
        <v>247</v>
      </c>
      <c r="G10" s="75" t="s">
        <v>246</v>
      </c>
    </row>
    <row r="11" spans="1:7" ht="50.1" customHeight="1">
      <c r="A11" s="41">
        <f>ROW()-10</f>
        <v>1</v>
      </c>
      <c r="B11" s="41" t="s">
        <v>243</v>
      </c>
      <c r="C11" s="74" t="s">
        <v>245</v>
      </c>
      <c r="D11" s="41" t="s">
        <v>134</v>
      </c>
      <c r="E11" s="41"/>
      <c r="F11" s="72"/>
      <c r="G11" s="41"/>
    </row>
    <row r="12" spans="1:7" ht="67.5">
      <c r="A12" s="41">
        <f>ROW()-10</f>
        <v>2</v>
      </c>
      <c r="B12" s="41" t="s">
        <v>243</v>
      </c>
      <c r="C12" s="40" t="s">
        <v>244</v>
      </c>
      <c r="D12" s="39" t="s">
        <v>134</v>
      </c>
      <c r="E12" s="39"/>
      <c r="F12" s="38"/>
      <c r="G12" s="37"/>
    </row>
    <row r="13" spans="1:7" ht="50.1" customHeight="1">
      <c r="A13" s="41">
        <f>ROW()-10</f>
        <v>3</v>
      </c>
      <c r="B13" s="49" t="s">
        <v>243</v>
      </c>
      <c r="C13" s="40" t="s">
        <v>242</v>
      </c>
      <c r="D13" s="41" t="s">
        <v>134</v>
      </c>
      <c r="E13" s="41"/>
      <c r="F13" s="72"/>
      <c r="G13" s="37"/>
    </row>
    <row r="14" spans="1:7" ht="50.1" customHeight="1">
      <c r="A14" s="41">
        <f>ROW()-10</f>
        <v>4</v>
      </c>
      <c r="B14" s="73" t="s">
        <v>241</v>
      </c>
      <c r="C14" s="58" t="s">
        <v>240</v>
      </c>
      <c r="D14" s="41" t="s">
        <v>134</v>
      </c>
      <c r="E14" s="41"/>
      <c r="F14" s="72"/>
      <c r="G14" s="37"/>
    </row>
    <row r="15" spans="1:7" s="66" customFormat="1" ht="50.1" customHeight="1">
      <c r="A15" s="71">
        <v>5</v>
      </c>
      <c r="B15" s="71" t="s">
        <v>239</v>
      </c>
      <c r="C15" s="70" t="s">
        <v>238</v>
      </c>
      <c r="D15" s="65" t="s">
        <v>174</v>
      </c>
      <c r="E15" s="69"/>
      <c r="F15" s="68"/>
      <c r="G15" s="67"/>
    </row>
    <row r="16" spans="1:7" ht="50.1" customHeight="1">
      <c r="A16" s="41">
        <f>ROW()-10</f>
        <v>6</v>
      </c>
      <c r="B16" s="41" t="s">
        <v>233</v>
      </c>
      <c r="C16" s="40" t="s">
        <v>237</v>
      </c>
      <c r="D16" s="65" t="s">
        <v>174</v>
      </c>
      <c r="E16" s="39"/>
      <c r="F16" s="38"/>
      <c r="G16" s="37"/>
    </row>
    <row r="17" spans="1:7" ht="50.1" customHeight="1">
      <c r="A17" s="41">
        <f>ROW()-10</f>
        <v>7</v>
      </c>
      <c r="B17" s="41" t="s">
        <v>233</v>
      </c>
      <c r="C17" s="40" t="s">
        <v>236</v>
      </c>
      <c r="D17" s="65" t="s">
        <v>174</v>
      </c>
      <c r="E17" s="39"/>
      <c r="F17" s="38"/>
      <c r="G17" s="37"/>
    </row>
    <row r="18" spans="1:7" ht="50.1" customHeight="1">
      <c r="A18" s="41">
        <f>ROW()-10</f>
        <v>8</v>
      </c>
      <c r="B18" s="41" t="s">
        <v>233</v>
      </c>
      <c r="C18" s="40" t="s">
        <v>235</v>
      </c>
      <c r="D18" s="39" t="s">
        <v>174</v>
      </c>
      <c r="E18" s="39"/>
      <c r="F18" s="38"/>
      <c r="G18" s="37"/>
    </row>
    <row r="19" spans="1:7" s="42" customFormat="1" ht="50.1" customHeight="1">
      <c r="A19" s="47">
        <v>9</v>
      </c>
      <c r="B19" s="41" t="s">
        <v>233</v>
      </c>
      <c r="C19" s="52" t="s">
        <v>234</v>
      </c>
      <c r="D19" s="53" t="s">
        <v>174</v>
      </c>
      <c r="E19" s="45"/>
      <c r="F19" s="44"/>
      <c r="G19" s="43"/>
    </row>
    <row r="20" spans="1:7" ht="50.1" customHeight="1">
      <c r="A20" s="41">
        <f t="shared" ref="A20:A25" si="0">ROW()-10</f>
        <v>10</v>
      </c>
      <c r="B20" s="41" t="s">
        <v>233</v>
      </c>
      <c r="C20" s="40" t="s">
        <v>232</v>
      </c>
      <c r="D20" s="39" t="s">
        <v>134</v>
      </c>
      <c r="E20" s="39"/>
      <c r="F20" s="38"/>
      <c r="G20" s="37"/>
    </row>
    <row r="21" spans="1:7" ht="50.1" customHeight="1">
      <c r="A21" s="41">
        <f t="shared" si="0"/>
        <v>11</v>
      </c>
      <c r="B21" s="41" t="s">
        <v>229</v>
      </c>
      <c r="C21" s="40" t="s">
        <v>231</v>
      </c>
      <c r="D21" s="39" t="s">
        <v>134</v>
      </c>
      <c r="E21" s="39"/>
      <c r="F21" s="38"/>
      <c r="G21" s="37"/>
    </row>
    <row r="22" spans="1:7" ht="50.1" customHeight="1">
      <c r="A22" s="41">
        <f t="shared" si="0"/>
        <v>12</v>
      </c>
      <c r="B22" s="41" t="s">
        <v>229</v>
      </c>
      <c r="C22" s="48" t="s">
        <v>230</v>
      </c>
      <c r="D22" s="39" t="s">
        <v>134</v>
      </c>
      <c r="E22" s="39"/>
      <c r="F22" s="38"/>
      <c r="G22" s="37"/>
    </row>
    <row r="23" spans="1:7" ht="50.1" customHeight="1">
      <c r="A23" s="41">
        <f t="shared" si="0"/>
        <v>13</v>
      </c>
      <c r="B23" s="41" t="s">
        <v>229</v>
      </c>
      <c r="C23" s="40" t="s">
        <v>228</v>
      </c>
      <c r="D23" s="39" t="s">
        <v>134</v>
      </c>
      <c r="E23" s="39"/>
      <c r="F23" s="38"/>
      <c r="G23" s="37"/>
    </row>
    <row r="24" spans="1:7" ht="50.1" customHeight="1">
      <c r="A24" s="41">
        <f t="shared" si="0"/>
        <v>14</v>
      </c>
      <c r="B24" s="49" t="s">
        <v>226</v>
      </c>
      <c r="C24" s="40" t="s">
        <v>227</v>
      </c>
      <c r="D24" s="39" t="s">
        <v>134</v>
      </c>
      <c r="E24" s="62"/>
      <c r="F24" s="64"/>
      <c r="G24" s="37"/>
    </row>
    <row r="25" spans="1:7" ht="50.1" customHeight="1">
      <c r="A25" s="41">
        <f t="shared" si="0"/>
        <v>15</v>
      </c>
      <c r="B25" s="49" t="s">
        <v>226</v>
      </c>
      <c r="C25" s="40" t="s">
        <v>225</v>
      </c>
      <c r="D25" s="62" t="s">
        <v>134</v>
      </c>
      <c r="E25" s="62"/>
      <c r="F25" s="64"/>
      <c r="G25" s="37"/>
    </row>
    <row r="26" spans="1:7" s="42" customFormat="1" ht="50.1" customHeight="1">
      <c r="A26" s="47">
        <v>18</v>
      </c>
      <c r="B26" s="47" t="s">
        <v>224</v>
      </c>
      <c r="C26" s="52" t="s">
        <v>223</v>
      </c>
      <c r="D26" s="62" t="s">
        <v>134</v>
      </c>
      <c r="E26" s="45"/>
      <c r="F26" s="44"/>
      <c r="G26" s="43"/>
    </row>
    <row r="27" spans="1:7" ht="50.1" customHeight="1">
      <c r="A27" s="41">
        <f>ROW()-10</f>
        <v>17</v>
      </c>
      <c r="B27" s="41" t="s">
        <v>204</v>
      </c>
      <c r="C27" s="40" t="s">
        <v>222</v>
      </c>
      <c r="D27" s="62" t="s">
        <v>134</v>
      </c>
      <c r="E27" s="39"/>
      <c r="F27" s="38"/>
      <c r="G27" s="37"/>
    </row>
    <row r="28" spans="1:7" ht="50.1" customHeight="1">
      <c r="A28" s="41">
        <f>ROW()-10</f>
        <v>18</v>
      </c>
      <c r="B28" s="41" t="s">
        <v>220</v>
      </c>
      <c r="C28" s="58" t="s">
        <v>221</v>
      </c>
      <c r="D28" s="62" t="s">
        <v>134</v>
      </c>
      <c r="E28" s="39"/>
      <c r="F28" s="38"/>
      <c r="G28" s="37"/>
    </row>
    <row r="29" spans="1:7" ht="50.1" customHeight="1">
      <c r="A29" s="41">
        <v>18</v>
      </c>
      <c r="B29" s="41" t="s">
        <v>220</v>
      </c>
      <c r="C29" s="63" t="s">
        <v>219</v>
      </c>
      <c r="D29" s="62" t="s">
        <v>134</v>
      </c>
      <c r="E29" s="39"/>
      <c r="F29" s="38"/>
      <c r="G29" s="37"/>
    </row>
    <row r="30" spans="1:7" ht="50.1" customHeight="1">
      <c r="A30" s="41">
        <f>ROW()-10</f>
        <v>20</v>
      </c>
      <c r="B30" s="41" t="s">
        <v>204</v>
      </c>
      <c r="C30" s="40" t="s">
        <v>218</v>
      </c>
      <c r="D30" s="62" t="s">
        <v>134</v>
      </c>
      <c r="E30" s="39"/>
      <c r="F30" s="38"/>
      <c r="G30" s="37"/>
    </row>
    <row r="31" spans="1:7" ht="50.1" customHeight="1">
      <c r="A31" s="41">
        <f>ROW()-10</f>
        <v>21</v>
      </c>
      <c r="B31" s="41" t="s">
        <v>204</v>
      </c>
      <c r="C31" s="40" t="s">
        <v>217</v>
      </c>
      <c r="D31" s="62" t="s">
        <v>134</v>
      </c>
      <c r="E31" s="39"/>
      <c r="F31" s="38"/>
      <c r="G31" s="37"/>
    </row>
    <row r="32" spans="1:7" ht="50.1" customHeight="1">
      <c r="A32" s="41">
        <f>ROW()-10</f>
        <v>22</v>
      </c>
      <c r="B32" s="41" t="s">
        <v>204</v>
      </c>
      <c r="C32" s="40" t="s">
        <v>216</v>
      </c>
      <c r="D32" s="62" t="s">
        <v>134</v>
      </c>
      <c r="E32" s="39"/>
      <c r="F32" s="38"/>
      <c r="G32" s="37"/>
    </row>
    <row r="33" spans="1:7" s="42" customFormat="1" ht="50.1" customHeight="1">
      <c r="A33" s="47">
        <v>24</v>
      </c>
      <c r="B33" s="41" t="s">
        <v>204</v>
      </c>
      <c r="C33" s="52" t="s">
        <v>215</v>
      </c>
      <c r="D33" s="53" t="s">
        <v>134</v>
      </c>
      <c r="E33" s="45"/>
      <c r="F33" s="44"/>
      <c r="G33" s="43"/>
    </row>
    <row r="34" spans="1:7" ht="50.1" customHeight="1">
      <c r="A34" s="41">
        <f t="shared" ref="A34:A40" si="1">ROW()-10</f>
        <v>24</v>
      </c>
      <c r="B34" s="41" t="s">
        <v>204</v>
      </c>
      <c r="C34" s="40" t="s">
        <v>214</v>
      </c>
      <c r="D34" s="62" t="s">
        <v>134</v>
      </c>
      <c r="E34" s="39"/>
      <c r="F34" s="38"/>
      <c r="G34" s="37"/>
    </row>
    <row r="35" spans="1:7" ht="50.1" customHeight="1">
      <c r="A35" s="41">
        <f t="shared" si="1"/>
        <v>25</v>
      </c>
      <c r="B35" s="41" t="s">
        <v>204</v>
      </c>
      <c r="C35" s="40" t="s">
        <v>213</v>
      </c>
      <c r="D35" s="39" t="s">
        <v>134</v>
      </c>
      <c r="E35" s="39"/>
      <c r="F35" s="38"/>
      <c r="G35" s="37"/>
    </row>
    <row r="36" spans="1:7" ht="50.1" customHeight="1">
      <c r="A36" s="41">
        <f t="shared" si="1"/>
        <v>26</v>
      </c>
      <c r="B36" s="41" t="s">
        <v>204</v>
      </c>
      <c r="C36" s="40" t="s">
        <v>212</v>
      </c>
      <c r="D36" s="39" t="s">
        <v>134</v>
      </c>
      <c r="E36" s="39"/>
      <c r="F36" s="38"/>
      <c r="G36" s="37"/>
    </row>
    <row r="37" spans="1:7" ht="50.1" customHeight="1">
      <c r="A37" s="41">
        <f t="shared" si="1"/>
        <v>27</v>
      </c>
      <c r="B37" s="41" t="s">
        <v>204</v>
      </c>
      <c r="C37" s="40" t="s">
        <v>211</v>
      </c>
      <c r="D37" s="39" t="s">
        <v>134</v>
      </c>
      <c r="E37" s="39"/>
      <c r="F37" s="38"/>
      <c r="G37" s="37"/>
    </row>
    <row r="38" spans="1:7" ht="50.1" customHeight="1">
      <c r="A38" s="41">
        <f t="shared" si="1"/>
        <v>28</v>
      </c>
      <c r="B38" s="41" t="s">
        <v>204</v>
      </c>
      <c r="C38" s="61" t="s">
        <v>210</v>
      </c>
      <c r="D38" s="39" t="s">
        <v>134</v>
      </c>
      <c r="E38" s="39"/>
      <c r="F38" s="38"/>
      <c r="G38" s="37"/>
    </row>
    <row r="39" spans="1:7" ht="50.1" customHeight="1">
      <c r="A39" s="41">
        <f t="shared" si="1"/>
        <v>29</v>
      </c>
      <c r="B39" s="41" t="s">
        <v>204</v>
      </c>
      <c r="C39" s="59" t="s">
        <v>209</v>
      </c>
      <c r="D39" s="39" t="s">
        <v>134</v>
      </c>
      <c r="E39" s="39"/>
      <c r="F39" s="38"/>
      <c r="G39" s="37"/>
    </row>
    <row r="40" spans="1:7" ht="50.1" customHeight="1">
      <c r="A40" s="41">
        <f t="shared" si="1"/>
        <v>30</v>
      </c>
      <c r="B40" s="41" t="s">
        <v>204</v>
      </c>
      <c r="C40" s="40" t="s">
        <v>208</v>
      </c>
      <c r="D40" s="53" t="s">
        <v>174</v>
      </c>
      <c r="E40" s="39"/>
      <c r="F40" s="38"/>
      <c r="G40" s="37"/>
    </row>
    <row r="41" spans="1:7" s="42" customFormat="1" ht="50.1" customHeight="1">
      <c r="A41" s="47">
        <v>31</v>
      </c>
      <c r="B41" s="41" t="s">
        <v>204</v>
      </c>
      <c r="C41" s="52" t="s">
        <v>207</v>
      </c>
      <c r="D41" s="39" t="s">
        <v>134</v>
      </c>
      <c r="E41" s="45"/>
      <c r="F41" s="44"/>
      <c r="G41" s="43"/>
    </row>
    <row r="42" spans="1:7" ht="50.1" customHeight="1">
      <c r="A42" s="41">
        <f t="shared" ref="A42:A49" si="2">ROW()-10</f>
        <v>32</v>
      </c>
      <c r="B42" s="41" t="s">
        <v>204</v>
      </c>
      <c r="C42" s="40" t="s">
        <v>206</v>
      </c>
      <c r="D42" s="39" t="s">
        <v>174</v>
      </c>
      <c r="E42" s="39"/>
      <c r="F42" s="38"/>
      <c r="G42" s="37"/>
    </row>
    <row r="43" spans="1:7" ht="50.1" customHeight="1">
      <c r="A43" s="41">
        <f t="shared" si="2"/>
        <v>33</v>
      </c>
      <c r="B43" s="41" t="s">
        <v>204</v>
      </c>
      <c r="C43" s="40" t="s">
        <v>205</v>
      </c>
      <c r="D43" s="39" t="s">
        <v>174</v>
      </c>
      <c r="E43" s="39"/>
      <c r="F43" s="38"/>
      <c r="G43" s="37"/>
    </row>
    <row r="44" spans="1:7" ht="50.1" customHeight="1">
      <c r="A44" s="41">
        <f t="shared" si="2"/>
        <v>34</v>
      </c>
      <c r="B44" s="49" t="s">
        <v>204</v>
      </c>
      <c r="C44" s="40" t="s">
        <v>203</v>
      </c>
      <c r="D44" s="55" t="s">
        <v>134</v>
      </c>
      <c r="E44" s="39"/>
      <c r="F44" s="38"/>
      <c r="G44" s="37"/>
    </row>
    <row r="45" spans="1:7" ht="50.1" customHeight="1">
      <c r="A45" s="41">
        <f t="shared" si="2"/>
        <v>35</v>
      </c>
      <c r="B45" s="60" t="s">
        <v>202</v>
      </c>
      <c r="C45" s="59" t="s">
        <v>201</v>
      </c>
      <c r="D45" s="55" t="s">
        <v>134</v>
      </c>
      <c r="E45" s="57"/>
      <c r="F45" s="56"/>
      <c r="G45" s="37"/>
    </row>
    <row r="46" spans="1:7" ht="50.1" customHeight="1">
      <c r="A46" s="41">
        <f t="shared" si="2"/>
        <v>36</v>
      </c>
      <c r="B46" s="41" t="s">
        <v>199</v>
      </c>
      <c r="C46" s="58" t="s">
        <v>200</v>
      </c>
      <c r="D46" s="55" t="s">
        <v>134</v>
      </c>
      <c r="E46" s="57"/>
      <c r="F46" s="56"/>
      <c r="G46" s="37"/>
    </row>
    <row r="47" spans="1:7" ht="50.1" customHeight="1">
      <c r="A47" s="41">
        <f t="shared" si="2"/>
        <v>37</v>
      </c>
      <c r="B47" s="54" t="s">
        <v>199</v>
      </c>
      <c r="C47" s="50" t="s">
        <v>198</v>
      </c>
      <c r="D47" s="55" t="s">
        <v>134</v>
      </c>
      <c r="E47" s="57"/>
      <c r="F47" s="56"/>
      <c r="G47" s="37"/>
    </row>
    <row r="48" spans="1:7" ht="50.1" customHeight="1">
      <c r="A48" s="41">
        <f t="shared" si="2"/>
        <v>38</v>
      </c>
      <c r="B48" s="54" t="s">
        <v>197</v>
      </c>
      <c r="C48" s="58" t="s">
        <v>196</v>
      </c>
      <c r="D48" s="55" t="s">
        <v>134</v>
      </c>
      <c r="E48" s="57"/>
      <c r="F48" s="56"/>
      <c r="G48" s="37"/>
    </row>
    <row r="49" spans="1:9" ht="50.1" customHeight="1">
      <c r="A49" s="41">
        <f t="shared" si="2"/>
        <v>39</v>
      </c>
      <c r="B49" s="49" t="s">
        <v>192</v>
      </c>
      <c r="C49" s="40" t="s">
        <v>195</v>
      </c>
      <c r="D49" s="55" t="s">
        <v>134</v>
      </c>
      <c r="E49" s="39"/>
      <c r="F49" s="38"/>
      <c r="G49" s="37"/>
      <c r="H49" s="34"/>
    </row>
    <row r="50" spans="1:9" ht="50.1" customHeight="1">
      <c r="A50" s="41">
        <v>40</v>
      </c>
      <c r="B50" s="49" t="s">
        <v>192</v>
      </c>
      <c r="C50" s="40" t="s">
        <v>194</v>
      </c>
      <c r="D50" s="39" t="s">
        <v>174</v>
      </c>
      <c r="E50" s="39"/>
      <c r="F50" s="38"/>
      <c r="G50" s="37"/>
      <c r="H50" s="34"/>
    </row>
    <row r="51" spans="1:9" ht="50.1" customHeight="1">
      <c r="A51" s="41">
        <v>41</v>
      </c>
      <c r="B51" s="49" t="s">
        <v>192</v>
      </c>
      <c r="C51" s="40" t="s">
        <v>193</v>
      </c>
      <c r="D51" s="39" t="s">
        <v>174</v>
      </c>
      <c r="E51" s="39"/>
      <c r="F51" s="38"/>
      <c r="G51" s="37"/>
      <c r="H51" s="34"/>
    </row>
    <row r="52" spans="1:9" ht="50.1" customHeight="1">
      <c r="A52" s="41">
        <f>ROW()-10</f>
        <v>42</v>
      </c>
      <c r="B52" s="49" t="s">
        <v>192</v>
      </c>
      <c r="C52" s="40" t="s">
        <v>191</v>
      </c>
      <c r="D52" s="39" t="s">
        <v>134</v>
      </c>
      <c r="E52" s="39"/>
      <c r="F52" s="38"/>
      <c r="G52" s="37"/>
    </row>
    <row r="53" spans="1:9" ht="50.1" customHeight="1">
      <c r="A53" s="41">
        <f>ROW()-10</f>
        <v>43</v>
      </c>
      <c r="B53" s="41" t="s">
        <v>190</v>
      </c>
      <c r="C53" s="40" t="s">
        <v>189</v>
      </c>
      <c r="D53" s="39" t="s">
        <v>134</v>
      </c>
      <c r="E53" s="39"/>
      <c r="F53" s="38"/>
      <c r="G53" s="37"/>
    </row>
    <row r="54" spans="1:9" ht="50.1" customHeight="1">
      <c r="A54" s="41">
        <f>ROW()-10</f>
        <v>44</v>
      </c>
      <c r="B54" s="54" t="s">
        <v>183</v>
      </c>
      <c r="C54" s="40" t="s">
        <v>188</v>
      </c>
      <c r="D54" s="39" t="s">
        <v>134</v>
      </c>
      <c r="E54" s="39"/>
      <c r="F54" s="38"/>
      <c r="G54" s="37"/>
    </row>
    <row r="55" spans="1:9" ht="50.1" customHeight="1">
      <c r="A55" s="41">
        <f>ROW()-10</f>
        <v>45</v>
      </c>
      <c r="B55" s="54" t="s">
        <v>183</v>
      </c>
      <c r="C55" s="40" t="s">
        <v>187</v>
      </c>
      <c r="D55" s="39" t="s">
        <v>134</v>
      </c>
      <c r="E55" s="39"/>
      <c r="F55" s="38"/>
      <c r="G55" s="37"/>
    </row>
    <row r="56" spans="1:9" ht="50.1" customHeight="1">
      <c r="A56" s="41">
        <v>48</v>
      </c>
      <c r="B56" s="54" t="s">
        <v>183</v>
      </c>
      <c r="C56" s="40" t="s">
        <v>186</v>
      </c>
      <c r="D56" s="39" t="s">
        <v>134</v>
      </c>
      <c r="E56" s="39"/>
      <c r="F56" s="38"/>
      <c r="G56" s="37"/>
    </row>
    <row r="57" spans="1:9" ht="50.1" customHeight="1">
      <c r="A57" s="41">
        <f>ROW()-10</f>
        <v>47</v>
      </c>
      <c r="B57" s="54" t="s">
        <v>183</v>
      </c>
      <c r="C57" s="40" t="s">
        <v>185</v>
      </c>
      <c r="D57" s="39" t="s">
        <v>134</v>
      </c>
      <c r="E57" s="39"/>
      <c r="F57" s="38"/>
      <c r="G57" s="37"/>
    </row>
    <row r="58" spans="1:9" ht="50.1" customHeight="1">
      <c r="A58" s="41">
        <f>ROW()-10</f>
        <v>48</v>
      </c>
      <c r="B58" s="54" t="s">
        <v>183</v>
      </c>
      <c r="C58" s="40" t="s">
        <v>184</v>
      </c>
      <c r="D58" s="39" t="s">
        <v>134</v>
      </c>
      <c r="E58" s="39"/>
      <c r="F58" s="38"/>
      <c r="G58" s="37"/>
    </row>
    <row r="59" spans="1:9" ht="50.1" customHeight="1">
      <c r="A59" s="41">
        <f>ROW()-10</f>
        <v>49</v>
      </c>
      <c r="B59" s="54" t="s">
        <v>183</v>
      </c>
      <c r="C59" s="40" t="s">
        <v>182</v>
      </c>
      <c r="D59" s="39" t="s">
        <v>134</v>
      </c>
      <c r="E59" s="39"/>
      <c r="F59" s="38"/>
      <c r="G59" s="37"/>
    </row>
    <row r="60" spans="1:9" ht="50.1" customHeight="1">
      <c r="A60" s="41">
        <f>ROW()-10</f>
        <v>50</v>
      </c>
      <c r="B60" s="41" t="s">
        <v>178</v>
      </c>
      <c r="C60" s="40" t="s">
        <v>181</v>
      </c>
      <c r="D60" s="39" t="s">
        <v>134</v>
      </c>
      <c r="E60" s="39"/>
      <c r="F60" s="38"/>
      <c r="G60" s="37"/>
      <c r="H60" s="34"/>
      <c r="I60" s="34"/>
    </row>
    <row r="61" spans="1:9" s="42" customFormat="1" ht="50.1" customHeight="1">
      <c r="A61" s="47">
        <v>53</v>
      </c>
      <c r="B61" s="41" t="s">
        <v>178</v>
      </c>
      <c r="C61" s="46" t="s">
        <v>180</v>
      </c>
      <c r="D61" s="39" t="s">
        <v>134</v>
      </c>
      <c r="E61" s="45"/>
      <c r="F61" s="44"/>
      <c r="G61" s="43"/>
      <c r="H61" s="51"/>
      <c r="I61" s="51"/>
    </row>
    <row r="62" spans="1:9" ht="50.1" customHeight="1">
      <c r="A62" s="41">
        <f t="shared" ref="A62:A67" si="3">ROW()-10</f>
        <v>52</v>
      </c>
      <c r="B62" s="41" t="s">
        <v>178</v>
      </c>
      <c r="C62" s="40" t="s">
        <v>179</v>
      </c>
      <c r="D62" s="39" t="s">
        <v>134</v>
      </c>
      <c r="E62" s="39"/>
      <c r="F62" s="38"/>
      <c r="G62" s="37"/>
    </row>
    <row r="63" spans="1:9" ht="50.1" customHeight="1">
      <c r="A63" s="41">
        <f t="shared" si="3"/>
        <v>53</v>
      </c>
      <c r="B63" s="41" t="s">
        <v>178</v>
      </c>
      <c r="C63" s="40" t="s">
        <v>177</v>
      </c>
      <c r="D63" s="39" t="s">
        <v>134</v>
      </c>
      <c r="E63" s="39"/>
      <c r="F63" s="38"/>
      <c r="G63" s="37"/>
    </row>
    <row r="64" spans="1:9" ht="50.1" customHeight="1">
      <c r="A64" s="41">
        <f t="shared" si="3"/>
        <v>54</v>
      </c>
      <c r="B64" s="41" t="s">
        <v>172</v>
      </c>
      <c r="C64" s="40" t="s">
        <v>176</v>
      </c>
      <c r="D64" s="39" t="s">
        <v>134</v>
      </c>
      <c r="E64" s="39"/>
      <c r="F64" s="38"/>
      <c r="G64" s="37"/>
    </row>
    <row r="65" spans="1:9" ht="50.1" customHeight="1">
      <c r="A65" s="41">
        <f t="shared" si="3"/>
        <v>55</v>
      </c>
      <c r="B65" s="41" t="s">
        <v>172</v>
      </c>
      <c r="C65" s="40" t="s">
        <v>175</v>
      </c>
      <c r="D65" s="53" t="s">
        <v>174</v>
      </c>
      <c r="E65" s="39"/>
      <c r="F65" s="38"/>
      <c r="G65" s="37"/>
    </row>
    <row r="66" spans="1:9" ht="50.1" customHeight="1">
      <c r="A66" s="41">
        <f t="shared" si="3"/>
        <v>56</v>
      </c>
      <c r="B66" s="41" t="s">
        <v>172</v>
      </c>
      <c r="C66" s="40" t="s">
        <v>173</v>
      </c>
      <c r="D66" s="39" t="s">
        <v>134</v>
      </c>
      <c r="E66" s="39"/>
      <c r="F66" s="38"/>
      <c r="G66" s="37"/>
    </row>
    <row r="67" spans="1:9" ht="50.1" customHeight="1">
      <c r="A67" s="41">
        <f t="shared" si="3"/>
        <v>57</v>
      </c>
      <c r="B67" s="41" t="s">
        <v>172</v>
      </c>
      <c r="C67" s="40" t="s">
        <v>171</v>
      </c>
      <c r="D67" s="39" t="s">
        <v>134</v>
      </c>
      <c r="E67" s="39"/>
      <c r="F67" s="38"/>
      <c r="G67" s="37"/>
      <c r="I67" s="34"/>
    </row>
    <row r="68" spans="1:9" s="42" customFormat="1" ht="50.1" customHeight="1">
      <c r="A68" s="47">
        <v>60</v>
      </c>
      <c r="B68" s="47" t="s">
        <v>170</v>
      </c>
      <c r="C68" s="52" t="s">
        <v>169</v>
      </c>
      <c r="D68" s="39" t="s">
        <v>134</v>
      </c>
      <c r="E68" s="45"/>
      <c r="F68" s="44"/>
      <c r="G68" s="43"/>
      <c r="I68" s="51"/>
    </row>
    <row r="69" spans="1:9" ht="50.1" customHeight="1">
      <c r="A69" s="41">
        <f t="shared" ref="A69:A96" si="4">ROW()-10</f>
        <v>59</v>
      </c>
      <c r="B69" s="49" t="s">
        <v>157</v>
      </c>
      <c r="C69" s="40" t="s">
        <v>168</v>
      </c>
      <c r="D69" s="39" t="s">
        <v>134</v>
      </c>
      <c r="E69" s="39"/>
      <c r="F69" s="38"/>
      <c r="G69" s="37"/>
    </row>
    <row r="70" spans="1:9" ht="50.1" customHeight="1">
      <c r="A70" s="41">
        <f t="shared" si="4"/>
        <v>60</v>
      </c>
      <c r="B70" s="49" t="s">
        <v>157</v>
      </c>
      <c r="C70" s="40" t="s">
        <v>167</v>
      </c>
      <c r="D70" s="39" t="s">
        <v>134</v>
      </c>
      <c r="E70" s="39"/>
      <c r="F70" s="38"/>
      <c r="G70" s="37"/>
    </row>
    <row r="71" spans="1:9" ht="50.1" customHeight="1">
      <c r="A71" s="41">
        <f t="shared" si="4"/>
        <v>61</v>
      </c>
      <c r="B71" s="41" t="s">
        <v>157</v>
      </c>
      <c r="C71" s="37" t="s">
        <v>166</v>
      </c>
      <c r="D71" s="39" t="s">
        <v>134</v>
      </c>
      <c r="E71" s="39"/>
      <c r="F71" s="38"/>
      <c r="G71" s="37"/>
    </row>
    <row r="72" spans="1:9" ht="50.1" customHeight="1">
      <c r="A72" s="41">
        <f t="shared" si="4"/>
        <v>62</v>
      </c>
      <c r="B72" s="41" t="s">
        <v>157</v>
      </c>
      <c r="C72" s="40" t="s">
        <v>165</v>
      </c>
      <c r="D72" s="39" t="s">
        <v>134</v>
      </c>
      <c r="E72" s="39"/>
      <c r="F72" s="38"/>
      <c r="G72" s="37"/>
    </row>
    <row r="73" spans="1:9" ht="50.1" customHeight="1">
      <c r="A73" s="41">
        <f t="shared" si="4"/>
        <v>63</v>
      </c>
      <c r="B73" s="41" t="s">
        <v>157</v>
      </c>
      <c r="C73" s="40" t="s">
        <v>164</v>
      </c>
      <c r="D73" s="39" t="s">
        <v>134</v>
      </c>
      <c r="E73" s="39"/>
      <c r="F73" s="38"/>
      <c r="G73" s="37"/>
    </row>
    <row r="74" spans="1:9" ht="50.1" customHeight="1">
      <c r="A74" s="41">
        <f t="shared" si="4"/>
        <v>64</v>
      </c>
      <c r="B74" s="41" t="s">
        <v>157</v>
      </c>
      <c r="C74" s="40" t="s">
        <v>163</v>
      </c>
      <c r="D74" s="39" t="s">
        <v>134</v>
      </c>
      <c r="E74" s="39"/>
      <c r="F74" s="38"/>
      <c r="G74" s="37"/>
    </row>
    <row r="75" spans="1:9" ht="50.1" customHeight="1">
      <c r="A75" s="41">
        <f t="shared" si="4"/>
        <v>65</v>
      </c>
      <c r="B75" s="49" t="s">
        <v>157</v>
      </c>
      <c r="C75" s="40" t="s">
        <v>162</v>
      </c>
      <c r="D75" s="39" t="s">
        <v>134</v>
      </c>
      <c r="E75" s="39"/>
      <c r="F75" s="38"/>
      <c r="G75" s="37"/>
    </row>
    <row r="76" spans="1:9" ht="50.1" customHeight="1">
      <c r="A76" s="41">
        <f t="shared" si="4"/>
        <v>66</v>
      </c>
      <c r="B76" s="41" t="s">
        <v>157</v>
      </c>
      <c r="C76" s="40" t="s">
        <v>161</v>
      </c>
      <c r="D76" s="39" t="s">
        <v>134</v>
      </c>
      <c r="E76" s="39"/>
      <c r="F76" s="38"/>
      <c r="G76" s="37"/>
    </row>
    <row r="77" spans="1:9" ht="50.1" customHeight="1">
      <c r="A77" s="41">
        <f t="shared" si="4"/>
        <v>67</v>
      </c>
      <c r="B77" s="41" t="s">
        <v>157</v>
      </c>
      <c r="C77" s="40" t="s">
        <v>160</v>
      </c>
      <c r="D77" s="39" t="s">
        <v>134</v>
      </c>
      <c r="E77" s="39"/>
      <c r="F77" s="38"/>
      <c r="G77" s="37"/>
    </row>
    <row r="78" spans="1:9" ht="50.1" customHeight="1">
      <c r="A78" s="41">
        <f t="shared" si="4"/>
        <v>68</v>
      </c>
      <c r="B78" s="41" t="s">
        <v>157</v>
      </c>
      <c r="C78" s="40" t="s">
        <v>159</v>
      </c>
      <c r="D78" s="39" t="s">
        <v>134</v>
      </c>
      <c r="E78" s="39"/>
      <c r="F78" s="38"/>
      <c r="G78" s="37"/>
    </row>
    <row r="79" spans="1:9" ht="50.1" customHeight="1">
      <c r="A79" s="41">
        <f t="shared" si="4"/>
        <v>69</v>
      </c>
      <c r="B79" s="41" t="s">
        <v>157</v>
      </c>
      <c r="C79" s="40" t="s">
        <v>158</v>
      </c>
      <c r="D79" s="39" t="s">
        <v>134</v>
      </c>
      <c r="E79" s="39"/>
      <c r="F79" s="38"/>
      <c r="G79" s="37"/>
    </row>
    <row r="80" spans="1:9" ht="50.1" customHeight="1">
      <c r="A80" s="41">
        <f t="shared" si="4"/>
        <v>70</v>
      </c>
      <c r="B80" s="41" t="s">
        <v>157</v>
      </c>
      <c r="C80" s="40" t="s">
        <v>156</v>
      </c>
      <c r="D80" s="39" t="s">
        <v>134</v>
      </c>
      <c r="E80" s="39"/>
      <c r="F80" s="38"/>
      <c r="G80" s="37"/>
    </row>
    <row r="81" spans="1:7" ht="69" customHeight="1">
      <c r="A81" s="41">
        <f t="shared" si="4"/>
        <v>71</v>
      </c>
      <c r="B81" s="41" t="s">
        <v>155</v>
      </c>
      <c r="C81" s="50" t="s">
        <v>154</v>
      </c>
      <c r="D81" s="39" t="s">
        <v>134</v>
      </c>
      <c r="E81" s="39"/>
      <c r="F81" s="38"/>
      <c r="G81" s="37"/>
    </row>
    <row r="82" spans="1:7" ht="50.1" customHeight="1">
      <c r="A82" s="41">
        <f t="shared" si="4"/>
        <v>72</v>
      </c>
      <c r="B82" s="39" t="s">
        <v>153</v>
      </c>
      <c r="C82" s="40" t="s">
        <v>152</v>
      </c>
      <c r="D82" s="39" t="s">
        <v>134</v>
      </c>
      <c r="E82" s="39"/>
      <c r="F82" s="38"/>
      <c r="G82" s="37"/>
    </row>
    <row r="83" spans="1:7" ht="50.1" customHeight="1">
      <c r="A83" s="41">
        <f t="shared" si="4"/>
        <v>73</v>
      </c>
      <c r="B83" s="49" t="s">
        <v>141</v>
      </c>
      <c r="C83" s="40" t="s">
        <v>151</v>
      </c>
      <c r="D83" s="39" t="s">
        <v>134</v>
      </c>
      <c r="E83" s="39"/>
      <c r="F83" s="38"/>
      <c r="G83" s="37"/>
    </row>
    <row r="84" spans="1:7" ht="50.1" customHeight="1">
      <c r="A84" s="41">
        <f t="shared" si="4"/>
        <v>74</v>
      </c>
      <c r="B84" s="49" t="s">
        <v>141</v>
      </c>
      <c r="C84" s="40" t="s">
        <v>150</v>
      </c>
      <c r="D84" s="39" t="s">
        <v>134</v>
      </c>
      <c r="E84" s="39"/>
      <c r="F84" s="38"/>
      <c r="G84" s="37"/>
    </row>
    <row r="85" spans="1:7" ht="50.1" customHeight="1">
      <c r="A85" s="41">
        <f t="shared" si="4"/>
        <v>75</v>
      </c>
      <c r="B85" s="49" t="s">
        <v>141</v>
      </c>
      <c r="C85" s="40" t="s">
        <v>149</v>
      </c>
      <c r="D85" s="39" t="s">
        <v>134</v>
      </c>
      <c r="E85" s="39"/>
      <c r="F85" s="38"/>
      <c r="G85" s="37"/>
    </row>
    <row r="86" spans="1:7" ht="50.1" customHeight="1">
      <c r="A86" s="41">
        <f t="shared" si="4"/>
        <v>76</v>
      </c>
      <c r="B86" s="41" t="s">
        <v>141</v>
      </c>
      <c r="C86" s="40" t="s">
        <v>148</v>
      </c>
      <c r="D86" s="39" t="s">
        <v>134</v>
      </c>
      <c r="E86" s="39"/>
      <c r="F86" s="38"/>
      <c r="G86" s="37"/>
    </row>
    <row r="87" spans="1:7" ht="50.1" customHeight="1">
      <c r="A87" s="41">
        <f t="shared" si="4"/>
        <v>77</v>
      </c>
      <c r="B87" s="41" t="s">
        <v>141</v>
      </c>
      <c r="C87" s="40" t="s">
        <v>147</v>
      </c>
      <c r="D87" s="39" t="s">
        <v>134</v>
      </c>
      <c r="E87" s="39"/>
      <c r="F87" s="38"/>
      <c r="G87" s="37"/>
    </row>
    <row r="88" spans="1:7" ht="50.1" customHeight="1">
      <c r="A88" s="41">
        <f t="shared" si="4"/>
        <v>78</v>
      </c>
      <c r="B88" s="41" t="s">
        <v>141</v>
      </c>
      <c r="C88" s="40" t="s">
        <v>146</v>
      </c>
      <c r="D88" s="39" t="s">
        <v>134</v>
      </c>
      <c r="E88" s="39"/>
      <c r="F88" s="38"/>
      <c r="G88" s="37"/>
    </row>
    <row r="89" spans="1:7" ht="50.1" customHeight="1">
      <c r="A89" s="41">
        <f t="shared" si="4"/>
        <v>79</v>
      </c>
      <c r="B89" s="41" t="s">
        <v>141</v>
      </c>
      <c r="C89" s="40" t="s">
        <v>145</v>
      </c>
      <c r="D89" s="39" t="s">
        <v>134</v>
      </c>
      <c r="E89" s="39"/>
      <c r="F89" s="38"/>
      <c r="G89" s="37"/>
    </row>
    <row r="90" spans="1:7" ht="50.1" customHeight="1">
      <c r="A90" s="41">
        <f t="shared" si="4"/>
        <v>80</v>
      </c>
      <c r="B90" s="41" t="s">
        <v>141</v>
      </c>
      <c r="C90" s="40" t="s">
        <v>144</v>
      </c>
      <c r="D90" s="39" t="s">
        <v>134</v>
      </c>
      <c r="E90" s="39"/>
      <c r="F90" s="38"/>
      <c r="G90" s="37"/>
    </row>
    <row r="91" spans="1:7" ht="50.1" customHeight="1">
      <c r="A91" s="41">
        <f t="shared" si="4"/>
        <v>81</v>
      </c>
      <c r="B91" s="41" t="s">
        <v>141</v>
      </c>
      <c r="C91" s="48" t="s">
        <v>143</v>
      </c>
      <c r="D91" s="39" t="s">
        <v>134</v>
      </c>
      <c r="E91" s="39"/>
      <c r="F91" s="38"/>
      <c r="G91" s="37"/>
    </row>
    <row r="92" spans="1:7" ht="50.1" customHeight="1">
      <c r="A92" s="41">
        <f t="shared" si="4"/>
        <v>82</v>
      </c>
      <c r="B92" s="41" t="s">
        <v>141</v>
      </c>
      <c r="C92" s="40" t="s">
        <v>142</v>
      </c>
      <c r="D92" s="39" t="s">
        <v>134</v>
      </c>
      <c r="E92" s="39"/>
      <c r="F92" s="38"/>
      <c r="G92" s="37"/>
    </row>
    <row r="93" spans="1:7" ht="50.1" customHeight="1">
      <c r="A93" s="41">
        <f t="shared" si="4"/>
        <v>83</v>
      </c>
      <c r="B93" s="41" t="s">
        <v>141</v>
      </c>
      <c r="C93" s="40" t="s">
        <v>140</v>
      </c>
      <c r="D93" s="39" t="s">
        <v>134</v>
      </c>
      <c r="E93" s="39"/>
      <c r="F93" s="38"/>
      <c r="G93" s="37"/>
    </row>
    <row r="94" spans="1:7" s="42" customFormat="1" ht="50.1" customHeight="1">
      <c r="A94" s="47">
        <f t="shared" si="4"/>
        <v>84</v>
      </c>
      <c r="B94" s="47" t="s">
        <v>139</v>
      </c>
      <c r="C94" s="46" t="s">
        <v>138</v>
      </c>
      <c r="D94" s="39" t="s">
        <v>134</v>
      </c>
      <c r="E94" s="45"/>
      <c r="F94" s="44"/>
      <c r="G94" s="43"/>
    </row>
    <row r="95" spans="1:7" ht="50.1" customHeight="1">
      <c r="A95" s="41">
        <f t="shared" si="4"/>
        <v>85</v>
      </c>
      <c r="B95" s="39" t="s">
        <v>136</v>
      </c>
      <c r="C95" s="40" t="s">
        <v>137</v>
      </c>
      <c r="D95" s="39" t="s">
        <v>134</v>
      </c>
      <c r="E95" s="39"/>
      <c r="F95" s="38"/>
      <c r="G95" s="37"/>
    </row>
    <row r="96" spans="1:7" ht="50.1" customHeight="1">
      <c r="A96" s="41">
        <f t="shared" si="4"/>
        <v>86</v>
      </c>
      <c r="B96" s="39" t="s">
        <v>136</v>
      </c>
      <c r="C96" s="40" t="s">
        <v>135</v>
      </c>
      <c r="D96" s="39" t="s">
        <v>134</v>
      </c>
      <c r="E96" s="39"/>
      <c r="F96" s="38"/>
      <c r="G96" s="37"/>
    </row>
    <row r="97" spans="1:7" ht="39.950000000000003" customHeight="1">
      <c r="A97" s="32"/>
      <c r="B97" s="32"/>
      <c r="C97" s="36"/>
      <c r="D97" s="36"/>
      <c r="E97" s="35"/>
      <c r="F97" s="35"/>
      <c r="G97" s="34"/>
    </row>
    <row r="98" spans="1:7" ht="39.950000000000003" customHeight="1">
      <c r="A98" s="32"/>
      <c r="B98" s="32"/>
      <c r="C98" s="36"/>
      <c r="D98" s="36"/>
      <c r="E98" s="35"/>
      <c r="F98" s="35"/>
      <c r="G98" s="34"/>
    </row>
    <row r="99" spans="1:7" ht="39.950000000000003" customHeight="1">
      <c r="A99" s="32"/>
      <c r="B99" s="32"/>
      <c r="C99" s="36"/>
      <c r="D99" s="36"/>
      <c r="E99" s="35"/>
      <c r="F99" s="35"/>
      <c r="G99" s="34"/>
    </row>
    <row r="100" spans="1:7">
      <c r="A100" s="32"/>
      <c r="B100" s="32"/>
      <c r="C100" s="36"/>
      <c r="D100" s="36"/>
      <c r="E100" s="35"/>
      <c r="F100" s="35"/>
      <c r="G100" s="34"/>
    </row>
    <row r="101" spans="1:7">
      <c r="A101" s="32"/>
      <c r="B101" s="32"/>
      <c r="C101" s="36"/>
      <c r="D101" s="36"/>
      <c r="E101" s="35"/>
      <c r="F101" s="35"/>
      <c r="G101" s="34"/>
    </row>
    <row r="102" spans="1:7">
      <c r="A102" s="32"/>
      <c r="B102" s="32"/>
      <c r="C102" s="36"/>
      <c r="D102" s="36"/>
      <c r="E102" s="35"/>
      <c r="F102" s="35"/>
      <c r="G102" s="34"/>
    </row>
    <row r="103" spans="1:7">
      <c r="A103" s="32"/>
      <c r="B103" s="32"/>
      <c r="C103" s="36"/>
      <c r="D103" s="36"/>
      <c r="E103" s="35"/>
      <c r="F103" s="35"/>
      <c r="G103" s="34"/>
    </row>
    <row r="104" spans="1:7">
      <c r="A104" s="32"/>
      <c r="B104" s="32"/>
      <c r="C104" s="36"/>
      <c r="D104" s="36"/>
      <c r="E104" s="35"/>
      <c r="F104" s="35"/>
      <c r="G104" s="34"/>
    </row>
    <row r="105" spans="1:7">
      <c r="A105" s="32"/>
      <c r="B105" s="32"/>
      <c r="C105" s="36"/>
      <c r="D105" s="36"/>
      <c r="E105" s="35"/>
      <c r="F105" s="35"/>
      <c r="G105" s="34"/>
    </row>
    <row r="106" spans="1:7">
      <c r="A106" s="32"/>
      <c r="B106" s="32"/>
      <c r="C106" s="36"/>
      <c r="D106" s="36"/>
      <c r="E106" s="35"/>
      <c r="F106" s="35"/>
      <c r="G106" s="34"/>
    </row>
    <row r="107" spans="1:7">
      <c r="A107" s="32"/>
      <c r="B107" s="32"/>
      <c r="C107" s="36"/>
      <c r="D107" s="36"/>
      <c r="E107" s="35"/>
      <c r="F107" s="35"/>
      <c r="G107" s="34"/>
    </row>
    <row r="108" spans="1:7">
      <c r="C108" s="36"/>
      <c r="D108" s="36"/>
      <c r="E108" s="35"/>
      <c r="F108" s="35"/>
      <c r="G108" s="34"/>
    </row>
    <row r="109" spans="1:7">
      <c r="C109" s="36"/>
      <c r="D109" s="36"/>
      <c r="E109" s="35"/>
      <c r="F109" s="35"/>
      <c r="G109" s="34"/>
    </row>
    <row r="110" spans="1:7">
      <c r="C110" s="36"/>
      <c r="D110" s="36"/>
      <c r="E110" s="35"/>
      <c r="F110" s="35"/>
      <c r="G110" s="34"/>
    </row>
    <row r="111" spans="1:7">
      <c r="C111" s="36"/>
      <c r="D111" s="36"/>
      <c r="E111" s="35"/>
      <c r="F111" s="35"/>
      <c r="G111" s="34"/>
    </row>
  </sheetData>
  <mergeCells count="4">
    <mergeCell ref="A9:A10"/>
    <mergeCell ref="B9:B10"/>
    <mergeCell ref="C9:C10"/>
    <mergeCell ref="E9:G9"/>
  </mergeCells>
  <phoneticPr fontId="2"/>
  <dataValidations count="1">
    <dataValidation type="list" allowBlank="1" showInputMessage="1" showErrorMessage="1" sqref="E11:E96" xr:uid="{8E89DF03-E5A3-4CDC-B66E-82F7B6B9F4F3}">
      <formula1>"◎,〇,△,×"</formula1>
    </dataValidation>
  </dataValidations>
  <pageMargins left="0.70866141732283472" right="0.70866141732283472" top="0.74803149606299213" bottom="0.74803149606299213" header="0.31496062992125984" footer="0.31496062992125984"/>
  <pageSetup paperSize="9" scale="37"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目次</vt:lpstr>
      <vt:lpstr>【様式第１号】参加表明書</vt:lpstr>
      <vt:lpstr>【様式第２号】提案価格書</vt:lpstr>
      <vt:lpstr>【様式第３号】会社概要報告書</vt:lpstr>
      <vt:lpstr>【様式第４号】業務実施体制報告書</vt:lpstr>
      <vt:lpstr>記載例【様式第４号】業務実施体制報告書</vt:lpstr>
      <vt:lpstr>【様式第５号】業務実績調書</vt:lpstr>
      <vt:lpstr>【様式第６号】再委託契約予定書</vt:lpstr>
      <vt:lpstr>【様式第７号】機能要件対応表</vt:lpstr>
      <vt:lpstr>【様式第８号】参加辞退届</vt:lpstr>
      <vt:lpstr>【様式第９号】質問票</vt:lpstr>
      <vt:lpstr>【様式第１号】参加表明書!Print_Area</vt:lpstr>
      <vt:lpstr>【様式第２号】提案価格書!Print_Area</vt:lpstr>
      <vt:lpstr>【様式第３号】会社概要報告書!Print_Area</vt:lpstr>
      <vt:lpstr>【様式第４号】業務実施体制報告書!Print_Area</vt:lpstr>
      <vt:lpstr>【様式第５号】業務実績調書!Print_Area</vt:lpstr>
      <vt:lpstr>【様式第６号】再委託契約予定書!Print_Area</vt:lpstr>
      <vt:lpstr>【様式第８号】参加辞退届!Print_Area</vt:lpstr>
      <vt:lpstr>【様式第９号】質問票!Print_Area</vt:lpstr>
      <vt:lpstr>記載例【様式第４号】業務実施体制報告書!Print_Area</vt:lpstr>
      <vt:lpstr>【様式第７号】機能要件対応表!Print_Titles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2025-06-27T01:25:56Z</dcterms:modified>
</cp:coreProperties>
</file>